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5000" windowHeight="9375" tabRatio="596" activeTab="7"/>
  </bookViews>
  <sheets>
    <sheet name="общ.об.на пл.период" sheetId="1" r:id="rId1"/>
    <sheet name="общ. объем доход " sheetId="2" r:id="rId2"/>
    <sheet name="прил 1" sheetId="3" r:id="rId3"/>
    <sheet name="прил 2" sheetId="4" r:id="rId4"/>
    <sheet name="прил 3" sheetId="5" r:id="rId5"/>
    <sheet name="прил 4" sheetId="6" r:id="rId6"/>
    <sheet name="прил 5" sheetId="7" r:id="rId7"/>
    <sheet name="прил 6" sheetId="8" r:id="rId8"/>
    <sheet name="прил 7" sheetId="9" r:id="rId9"/>
    <sheet name="прил 8" sheetId="10" r:id="rId10"/>
    <sheet name="прил 9" sheetId="11" r:id="rId11"/>
    <sheet name="прил 10" sheetId="12" r:id="rId12"/>
    <sheet name="прил 11" sheetId="13" r:id="rId13"/>
    <sheet name="прил 12" sheetId="14" r:id="rId14"/>
    <sheet name="прил 13" sheetId="15" r:id="rId15"/>
    <sheet name="прил 14" sheetId="16" r:id="rId16"/>
    <sheet name="прил 15" sheetId="17" r:id="rId17"/>
    <sheet name="расчет мун долга" sheetId="18" r:id="rId18"/>
    <sheet name="собст доходы" sheetId="19" r:id="rId19"/>
  </sheets>
  <definedNames>
    <definedName name="_xlnm.Print_Titles" localSheetId="2">'прил 1'!$13:$14</definedName>
  </definedNames>
  <calcPr fullCalcOnLoad="1"/>
</workbook>
</file>

<file path=xl/sharedStrings.xml><?xml version="1.0" encoding="utf-8"?>
<sst xmlns="http://schemas.openxmlformats.org/spreadsheetml/2006/main" count="2297" uniqueCount="495">
  <si>
    <t>Возврат остатков субсидий, субвенций и иных межбюджетных трансфертов, имеющих целевое назначение, прошлых лет</t>
  </si>
  <si>
    <t>1 16 101213 01 0000 140</t>
  </si>
  <si>
    <t>531</t>
  </si>
  <si>
    <t>Контрольно - счетная комиссия Аргаяшского муниципального района</t>
  </si>
  <si>
    <t>Программа муниципальных внутренних и внешних заимствований бюджета Аязгуловского</t>
  </si>
  <si>
    <t>Программа муниципальных гарантий в валюте Российской Федерации бюджета Аязгуловского</t>
  </si>
  <si>
    <t xml:space="preserve">Программа муниципальных гарантий в валюте Российской Федерации бюджета </t>
  </si>
  <si>
    <t>1 16 01153 01 0000 140</t>
  </si>
  <si>
    <t>Административные штрафы, установленные Главой 15 Кодекса Российской Федерации об администратвных правонарушениях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</si>
  <si>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1 16 01154 01 0000 140</t>
  </si>
  <si>
    <t>Административные штрафы, установленные Главой 15 Кодекса Российской Федерации об администратвных правонарушениях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</si>
  <si>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2 02  16001 10 0000 150</t>
  </si>
  <si>
    <t>Подпрограмма "Капитальный ремонт и ремонт автомобильных дорог общего пользования местного значения в границах населенных пунктов поселений"</t>
  </si>
  <si>
    <t>515 00 00000</t>
  </si>
  <si>
    <t>515 07 00000</t>
  </si>
  <si>
    <t xml:space="preserve">515 07 00000 </t>
  </si>
  <si>
    <t>515 07 S6050</t>
  </si>
  <si>
    <t>Дотации бюджетам сельских поселений   на выравнивание  бюджетной обеспеченности из бюджетов муниципальных районов</t>
  </si>
  <si>
    <t>2 02 39999 10 0000 150</t>
  </si>
  <si>
    <t>Прочие субвенции бюджетам сельских поселений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</si>
  <si>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году2</t>
  </si>
  <si>
    <t>546 2 02 16001 10 0000 150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</si>
  <si>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</si>
  <si>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на плановый период 2021 и 2022 годов</t>
  </si>
  <si>
    <t>546 2 0230024 10 0000 150</t>
  </si>
  <si>
    <t>Социальное обеспечение населения</t>
  </si>
  <si>
    <t>Государственная программа Челябинской области «Развитие социальной защиты населения в Челябинской области" на 2017-2019 годы</t>
  </si>
  <si>
    <t>280 00 00000</t>
  </si>
  <si>
    <t>Подпрограмма "Повышение качества жизни граждан пожилого возраста и иных категорий граждан</t>
  </si>
  <si>
    <t>282 00 00000</t>
  </si>
  <si>
    <t>субсидия на иные цели</t>
  </si>
  <si>
    <t>282 20 00000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</si>
  <si>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(Предоставление субсидий бюджетным, автономным учреждениям и иным некоммерческим организациям)</t>
  </si>
  <si>
    <t>282 20 28380</t>
  </si>
  <si>
    <t xml:space="preserve">282 02 28380 </t>
  </si>
  <si>
    <t>000 1 13 00000 00 0000 000</t>
  </si>
  <si>
    <t>546 1 11 05075 10 0000 120</t>
  </si>
  <si>
    <t>546 1 13 02995 10 0000 130</t>
  </si>
  <si>
    <t>Прочие мероприятия по ЖКХ</t>
  </si>
  <si>
    <t>990 07 43515</t>
  </si>
  <si>
    <t>Муниципальная программа "Развитие жилищно - коммунального хозяйства инженерной инфраструктуры и охрана окружающей среды  Аргаяшского муниципального района на 2017-2019 годы"</t>
  </si>
  <si>
    <t>Подпрограмма "Природоохранные мероприятия оздоровления экологической обстановки в Аргаяшском муниципальном районе"</t>
  </si>
  <si>
    <t xml:space="preserve">633 00 00000 </t>
  </si>
  <si>
    <t xml:space="preserve">633 07 00000 </t>
  </si>
  <si>
    <t>Создание и содержание мест (площадок) накопления твердых коммунальных отходов</t>
  </si>
  <si>
    <t>633 07 43120</t>
  </si>
  <si>
    <t>020 20 00000</t>
  </si>
  <si>
    <t xml:space="preserve">020 20 44030 </t>
  </si>
  <si>
    <t>Субсилия на иные цели</t>
  </si>
  <si>
    <t>020 20 44030</t>
  </si>
  <si>
    <t>000 2 02 20000 00 0000 150</t>
  </si>
  <si>
    <t>Субсидии бюджетам бюджетной системы Российской Федерации (межбюджетные субсидии)</t>
  </si>
  <si>
    <t>546 2 02 29999 10 0000 150</t>
  </si>
  <si>
    <t>Муниципальная программа "Развитие жилищно - коммунального хозяйства, инфраструктуры и экологические мероприятия Аргаяшского муниципального района на 2018-2020 годы"</t>
  </si>
  <si>
    <t>630 00 00000</t>
  </si>
  <si>
    <t>631 00 00000</t>
  </si>
  <si>
    <t xml:space="preserve">631 07 00000 </t>
  </si>
  <si>
    <t>631 07 43512</t>
  </si>
  <si>
    <t>Муниципальная программа "Формирование современной городской среды Аргаяшского муниципального района"</t>
  </si>
  <si>
    <t>710 00 00000</t>
  </si>
  <si>
    <t>710 07 00000</t>
  </si>
  <si>
    <t>546 2 07 05030 10 0000 150</t>
  </si>
  <si>
    <t>000 2 07 00000 00 0000 150</t>
  </si>
  <si>
    <t xml:space="preserve">Прочие безвозмездные поступления </t>
  </si>
  <si>
    <t>Непрограммые направления деятельности</t>
  </si>
  <si>
    <t>Другие мероприятия по реализации муниципальных функций</t>
  </si>
  <si>
    <t>Выполнение других обязательств органов местного самоуправления</t>
  </si>
  <si>
    <t>Выполнение других обязательств органов местного самоуправления (закупка товаров, работ и услуг для государственных (муниципальных) нужд)</t>
  </si>
  <si>
    <t>13</t>
  </si>
  <si>
    <t xml:space="preserve">990 00 00000 </t>
  </si>
  <si>
    <t xml:space="preserve">990 04 00000 </t>
  </si>
  <si>
    <t>990 04 09000</t>
  </si>
  <si>
    <t>990 04 09209</t>
  </si>
  <si>
    <t>Реализация приоритетного проекта "Формирование комфортной городской среды"</t>
  </si>
  <si>
    <t xml:space="preserve">710 07 45550 </t>
  </si>
  <si>
    <t>710 07 45550</t>
  </si>
  <si>
    <t>Выполнение публичных обязательств перед физическим лицом, подлежащих исполнению в денежной форме</t>
  </si>
  <si>
    <t>990 95 00000</t>
  </si>
  <si>
    <t>Пенсии за выслугу лет муниципальным служащим Аязгуловского сельского поселения в соответствии с решением Совета депутатов Аязгуловского сельского поселения от 17.05.2017г №15 "Об утверждении положения о назначении, перерасчете и выплате пенсии за выслугу лет лицам, замещавшим должности муниципальной службы в органах местного самоуправления Аязгуловского сельского поселения"</t>
  </si>
  <si>
    <t>990 95 49101</t>
  </si>
  <si>
    <t>Социальное обеспечение и иные выплаты  населению</t>
  </si>
  <si>
    <t>300</t>
  </si>
  <si>
    <t>57,3</t>
  </si>
  <si>
    <t>36,5</t>
  </si>
  <si>
    <t>Социальное обеспечение и иные выплаты населению</t>
  </si>
  <si>
    <t xml:space="preserve">             к решению  Совета депутатов Аязгуловского сельского поселения "О бюджете Аязгуловского сельского поселения на 2020 год, и на плановый период 2021 и 2022 годов"                                                                   от 17.12.1919   № 38                                                                                                   </t>
  </si>
  <si>
    <t xml:space="preserve">             к решению  Совета депутатов Аязгуловского сельского поселения "О бюджете Аязгуловского сельского поселения на 2020 год, и на плановый период 2021 и 2022 годов"                                      от  17.12.19г        №38                                                                                                      </t>
  </si>
  <si>
    <t>к решению  Совета депутатов Аязгуловского сельского поселения "О бюджете Аязгуловского сельского поселения на 2020 год, и на плановый период 2021 и 2022 годов"  от  17.12.19г           №38</t>
  </si>
  <si>
    <t xml:space="preserve">от 17.12.19г  № 38 </t>
  </si>
  <si>
    <t xml:space="preserve">             к решению  Совета депутатов Аязгуловского сельского поселения "О бюджете Аязгуловского сельского поселения на 2020 год, и на плановый период 2021 и 2022 годов"        от 17.12.19г.   №38                                                                                                      </t>
  </si>
  <si>
    <t xml:space="preserve">             к решению  Совета депутатов Аязгуловского сельского поселения "О бюджете Аязгуловского сельского поселения на 2020 год, и на плановый период 2021 и 2022 годов"   от 17.12.19г.  № 38                                                                                                     </t>
  </si>
  <si>
    <t xml:space="preserve">             к решению  Совета депутатов Аязгуловского сельского поселения "О бюджете Аязгуловского сельского поселения на 2020 год, и на плановый период 2021 и 2022 годов" от 17.12.19г.   №38</t>
  </si>
  <si>
    <t xml:space="preserve"> к решению  Совета депутатов Аязгуловского сельского поселения      "О бюджете Аязгуловского сельского поселения на 2019 год, и на плановый период 2020 и 2021 годов"         от17.12.19г.   № 38</t>
  </si>
  <si>
    <t xml:space="preserve">   к решению  Совета депутатов Аязгуловского сельского поселения          "О бюджете Аязгуловского сельского поселения на 2019 год, и на плановый период 2021 и 2022 годов"  от17.12.19г  №38</t>
  </si>
  <si>
    <t>к решению  Совета депутатов Аязгуловского сельского поселения "О бюджете Аязгуловского сельского поселения на 2020 год, и на плановый период 2021 и 2022 годов"от 17.12.19г.     № 38</t>
  </si>
  <si>
    <t>к решению  Совета депутатов Аязгуловского сельского поселения     "О бюджете Аязгуловского сельского поселения на 2020 год, и на плановый период 2021 и 2022 годов" от 17.12.19г.   № 38</t>
  </si>
  <si>
    <t>к решению  Совета депутатов Аязгуловского сельского поселения   "О бюджете Аязгуловского сельского поселения на 2020 год, и на плановый период 2021 и 2022 годов"  от.17.1219г № 38</t>
  </si>
  <si>
    <t>к решению  Совета депутатов Аязгуловского сельского поселения                                   "О бюджете Аязгуловского сельского поселения на 2020 год, и на плановый период 2021 и 2022 годов"   от 17.12.19г.   №38</t>
  </si>
  <si>
    <t>Экологические мерроприятия</t>
  </si>
  <si>
    <t>633 07 43370</t>
  </si>
  <si>
    <t>Экологические мероприятия</t>
  </si>
  <si>
    <t xml:space="preserve">                 к решению  Совета депутатов Аязгуловского сельского поселения                                                             "О бюджете Аязгуловского сельского поселения                                                                                                         на 2020 год, и на плановый период 2021 и 2022 годов"                                                                                       от17.12 .19г. №38 </t>
  </si>
  <si>
    <t>к решению  Совета депутатов Аязгуловского сельского поселения                                                                   "О бюджете Аязгуловского сельского поселения на 2020 год, и на плановый период 2021 и 2022 годов"                                                                                                                                                                   от 17.12 .19г.     №38</t>
  </si>
  <si>
    <t>Объем поступлений по собственным доходам по сельским поселениям по проекту бюджета на 2022 год</t>
  </si>
  <si>
    <t>1 16 10123 01 0000 140</t>
  </si>
  <si>
    <t>2 02 49999 10 0000 150</t>
  </si>
  <si>
    <t>Прочие межбюджетные трансферты передаваемые бюджетам сельских поселений</t>
  </si>
  <si>
    <r>
      <t>1</t>
    </r>
    <r>
      <rPr>
        <sz val="10"/>
        <rFont val="Times New Roman"/>
        <family val="1"/>
      </rPr>
      <t xml:space="preserve"> Администрирование данных поступлений осуществляется с применением  кодов подвида доходов, предусмотренных приказом Министерства финансов Российской Федерации от 6 июня 2019 года № 86н " Об утверждении кодов (перечней кодов) бюджетной классификации Российской Федерации относящихся к федеральному бюджету и бюджетам государственных внебюджетных фондов Российской Федерации"</t>
    </r>
  </si>
  <si>
    <r>
      <t>2</t>
    </r>
    <r>
      <rPr>
        <sz val="10"/>
        <rFont val="Times New Roman"/>
        <family val="1"/>
      </rPr>
      <t xml:space="preserve"> В части доходов, зачисляемых в бюджет Аязгуловского сельского поселения.</t>
    </r>
  </si>
  <si>
    <t>Платежи в целях возмещения ущерба при расторжении муниципального контракта заключенного с муниципальным органом сельского поселения (муниципальным казенным учрежеднием), в связи с содносторонним отказом исполнителя (подрядчика) от его исполнения (за исключением муниципального контракта финансируемого за счет средств муниципального дорожного фона)</t>
  </si>
  <si>
    <t xml:space="preserve">Межбюджетные трансферты,предоставляемые в 2020 году бюджету Аргаяшского муниципального района из бюджета Аязгуловского сельского поселения </t>
  </si>
  <si>
    <t xml:space="preserve">Межбюджетные трансферты, предоставляемые  в 2021- 2022  годах бюджету Аргаяшского муниципального района из бюджета Аязгуловского сельского поселения </t>
  </si>
  <si>
    <t>бюджета Аязгуловского сельского поселения на 2021-2022 годы</t>
  </si>
  <si>
    <t>2020 год   ПрОдол = (4793,2 - 2091,0) *0,05 = 135,11 тыс. рублей</t>
  </si>
  <si>
    <t>2021 год   ПрОдол = (4425,4 - 2095,0) *0,05 = 116,52 тыс. рублей</t>
  </si>
  <si>
    <t>2022 год   ПрОдол = (4587,9 - 2099,0) *0,05 = 124,4 тыс. рублей</t>
  </si>
  <si>
    <t>2019 год  ВПрОдол = 135,11 + 0 - 0 =135,11 тыс.рублей</t>
  </si>
  <si>
    <t>2019 год  ВПрОдол = 116,52 + 0 - 0 = 116,52 тыс.рублей</t>
  </si>
  <si>
    <t>2019 год  ВПрОдол = 124,4 + 0 - 0 = 124,4 тыс.рублей</t>
  </si>
  <si>
    <t>штрафы</t>
  </si>
  <si>
    <t xml:space="preserve">             к решению  Совета депутатов Аязгуловского сельского поселения "О бюджете Аязгуловского сельского поселения на 2020 год, и на плановый период 2021 и 2022 годов"                                                                                  </t>
  </si>
  <si>
    <t xml:space="preserve"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2020 год </t>
  </si>
  <si>
    <t xml:space="preserve">              </t>
  </si>
  <si>
    <t>2021 год</t>
  </si>
  <si>
    <t>Объем поступлений по собственным доходам по сельским поселениям по проекту бюджета на 2020 год</t>
  </si>
  <si>
    <t>Приложение  12</t>
  </si>
  <si>
    <t>Приложение 14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</si>
  <si>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  </r>
    <r>
      <rPr>
        <vertAlign val="superscript"/>
        <sz val="8"/>
        <rFont val="Arial"/>
        <family val="2"/>
      </rPr>
      <t>1,2</t>
    </r>
  </si>
  <si>
    <r>
  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авдокатов, учредивших адвокатские кабинеты, и других лиц, занимающихся частной практикой в соответствии со стаьей 227 Налогового кодекса Российской Федерации </t>
    </r>
    <r>
      <rPr>
        <vertAlign val="superscript"/>
        <sz val="8"/>
        <rFont val="Arial"/>
        <family val="2"/>
      </rPr>
      <t>1,2</t>
    </r>
  </si>
  <si>
    <t>(тыс.рублей)</t>
  </si>
  <si>
    <t>Наименование</t>
  </si>
  <si>
    <t>Код функциональной классификации</t>
  </si>
  <si>
    <t>Сумма</t>
  </si>
  <si>
    <t>раздел</t>
  </si>
  <si>
    <t>подраздел</t>
  </si>
  <si>
    <t>целевая статья</t>
  </si>
  <si>
    <t>Общегосударственные вопросы</t>
  </si>
  <si>
    <t>01</t>
  </si>
  <si>
    <t>02</t>
  </si>
  <si>
    <t>03</t>
  </si>
  <si>
    <t>00</t>
  </si>
  <si>
    <t>Центральный аппарат</t>
  </si>
  <si>
    <t>04</t>
  </si>
  <si>
    <t>06</t>
  </si>
  <si>
    <t>09</t>
  </si>
  <si>
    <t>08</t>
  </si>
  <si>
    <t>11</t>
  </si>
  <si>
    <t>Культура</t>
  </si>
  <si>
    <t>Глава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</si>
  <si>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</si>
  <si>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центрального аппарата за счет средств местного бюджета</t>
  </si>
  <si>
    <t>Иные межбюджетные трансферты</t>
  </si>
  <si>
    <t xml:space="preserve"> </t>
  </si>
  <si>
    <t>Национальная оборона</t>
  </si>
  <si>
    <t>главного администратора доходов</t>
  </si>
  <si>
    <t>Национальная экономика</t>
  </si>
  <si>
    <t>1 17 01050 10 0000 180</t>
  </si>
  <si>
    <t>Налоги на имущество</t>
  </si>
  <si>
    <t xml:space="preserve">                                                                                                                                                                   тыс. руб.</t>
  </si>
  <si>
    <t>117 05050 10 0000 180</t>
  </si>
  <si>
    <t xml:space="preserve">     Общий объем доходов по основным источникам  </t>
  </si>
  <si>
    <t xml:space="preserve">Код </t>
  </si>
  <si>
    <t>Сумма год</t>
  </si>
  <si>
    <t>000 1 00 00000 00 0000 000</t>
  </si>
  <si>
    <t>Приложение 2</t>
  </si>
  <si>
    <t>Приложение 4</t>
  </si>
  <si>
    <t>182 1 06 01030 10 0000 110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</si>
  <si>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</si>
  <si>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</si>
  <si>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Мобилизационная и вневойсковая подготовка</t>
  </si>
  <si>
    <t>Ведомство</t>
  </si>
  <si>
    <t>Дорожное хозяйство(дорожные фонды)</t>
  </si>
  <si>
    <t>Физическая культура и спорт</t>
  </si>
  <si>
    <t>Массовый спорт</t>
  </si>
  <si>
    <t>Культура и кинематография</t>
  </si>
  <si>
    <t>12</t>
  </si>
  <si>
    <t>Другие вопросы в области национальной экономики</t>
  </si>
  <si>
    <t>ИТОГО</t>
  </si>
  <si>
    <t>034</t>
  </si>
  <si>
    <t>Главное контрольное управление Челябинской области</t>
  </si>
  <si>
    <t>( в процентах)</t>
  </si>
  <si>
    <t>Наименование дохода</t>
  </si>
  <si>
    <t>Налоговые и неналоговые доходы</t>
  </si>
  <si>
    <t>Земельный налог</t>
  </si>
  <si>
    <t>Государственная пошлина</t>
  </si>
  <si>
    <t>Государственная пошлина за совершение нотариальных действий, должностными лицами органов местного самоуправления уполномоченными,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</si>
  <si>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</si>
  <si>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имущества,находящегося в муниципальной и государственной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</si>
  <si>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</si>
  <si>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</si>
  <si>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Доходы- Всего</t>
  </si>
  <si>
    <t xml:space="preserve">000 1 08 00000 00 0000 000 </t>
  </si>
  <si>
    <t>000 1 06 00000 00 0000 000</t>
  </si>
  <si>
    <t>000 1 01 00000 00 0000 110</t>
  </si>
  <si>
    <t>Налоги на прибыль, доходы</t>
  </si>
  <si>
    <t>Межбюджетные трансферты</t>
  </si>
  <si>
    <t>Приложение 1</t>
  </si>
  <si>
    <t xml:space="preserve">                            Перечень главных администраторов доходов бюджета</t>
  </si>
  <si>
    <t>000 2 00 00000 00 0000 000</t>
  </si>
  <si>
    <t xml:space="preserve"> 0 10502  01  10  0000  510</t>
  </si>
  <si>
    <t xml:space="preserve"> 0 10502  01  10  0000  610</t>
  </si>
  <si>
    <t xml:space="preserve">546 1 08 04020 01 1000 110 </t>
  </si>
  <si>
    <t>Аязгуловского сельского поселения</t>
  </si>
  <si>
    <t>Администрация Аязгуловского сельского поселения</t>
  </si>
  <si>
    <t>546</t>
  </si>
  <si>
    <t>доходов бюджета Аязгуловского сельского поселения</t>
  </si>
  <si>
    <t>Бюджет  Аязгуловского сельского поселения</t>
  </si>
  <si>
    <t>Код бюджетной классификации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</si>
  <si>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</si>
  <si>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</si>
  <si>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007</t>
  </si>
  <si>
    <t>Контрольно-счетная палата Челябинской области</t>
  </si>
  <si>
    <t>Код ведомственной классификации</t>
  </si>
  <si>
    <t>главного  администратора</t>
  </si>
  <si>
    <t>Коды бюджетной классификации Российской федерации</t>
  </si>
  <si>
    <t>Наименование главного администратора источников финансирования дефицита бюджета Аязгуловского сельского поселения, кода бюджетной классификации Российской Федерации</t>
  </si>
  <si>
    <t>источников финансирования дефицита бюджета Аязгуловского сельского поселения</t>
  </si>
  <si>
    <t>Приложение 3</t>
  </si>
  <si>
    <t>Приложение 6</t>
  </si>
  <si>
    <t xml:space="preserve">  Аязгуловского сельского поселения </t>
  </si>
  <si>
    <t xml:space="preserve">Наименование главного администратора доходов  бюджета Аязгуловского сельского поселения, кода бюджетной классификации  Российской Федерации </t>
  </si>
  <si>
    <t>1 13 01995 10 0000 130</t>
  </si>
  <si>
    <t>1 13 02995 10 0000 130</t>
  </si>
  <si>
    <t>1 17 02020 10 0000 180</t>
  </si>
  <si>
    <t>Финансовое обеспечение муниципального задания на оказание муниципальных услуг (выполнение работ)</t>
  </si>
  <si>
    <t>Мероприятия в области спорта и физической культуры, туризма</t>
  </si>
  <si>
    <t>тыс.руб</t>
  </si>
  <si>
    <t>Наименование передаваемого полномочия</t>
  </si>
  <si>
    <t>Сумма расхода</t>
  </si>
  <si>
    <t xml:space="preserve">Государственная программа Челябинской области «Развитие социальной защиты населения в Челябинской области" </t>
  </si>
  <si>
    <t>Муниципальная программа "Развитие жилищно - коммунального хозяйства, инфраструктуры и экологические мероприятия Аргаяшского муниципального района "</t>
  </si>
  <si>
    <t>Муниципальная программа "Развитие жилищно - коммунального хозяйства инженерной инфраструктуры и охрана окружающей среды  Аргаяшского муниципального района"</t>
  </si>
  <si>
    <t>Подпрограмма "Чистая вода"</t>
  </si>
  <si>
    <t xml:space="preserve">Перечень главных администраторов источников финансирования дефицита бюджета Аязгуловского сельского поселения </t>
  </si>
  <si>
    <t>538 1 11 05075 10 0000 120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</si>
  <si>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</si>
  <si>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</si>
  <si>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</si>
  <si>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</si>
  <si>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Другие вопросы в облсти национальной экономики</t>
  </si>
  <si>
    <t>Предоставление субсидий бюджетным, автономным учреждениям и иным некоммерческим организациям</t>
  </si>
  <si>
    <t>600</t>
  </si>
  <si>
    <t>1 11 05075 10 0000 120</t>
  </si>
  <si>
    <t>182</t>
  </si>
  <si>
    <t>Предельный объем муниципального долга на очередной финансовый год и на каждый год планового периода:</t>
  </si>
  <si>
    <t>Расчет верхнего предела муниципального долга по Аязгуловскому сельского поселению:</t>
  </si>
  <si>
    <t>Расчет верхнего муниципального долга</t>
  </si>
  <si>
    <t>Сельское поселение</t>
  </si>
  <si>
    <t>НДФЛ</t>
  </si>
  <si>
    <t>Налог на им-во</t>
  </si>
  <si>
    <t>Госпошлина</t>
  </si>
  <si>
    <t>Аренда помещений</t>
  </si>
  <si>
    <t>Итого:</t>
  </si>
  <si>
    <t>Аязгуловское сельское поселение</t>
  </si>
  <si>
    <t>Зем. Налог</t>
  </si>
  <si>
    <t>1 01 02010 01 0000 110</t>
  </si>
  <si>
    <t>1 01 02020 01 0000 110</t>
  </si>
  <si>
    <t>1 01 02030 01 0000 110</t>
  </si>
  <si>
    <t>1 06 01030 10 0000 110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</si>
  <si>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</si>
  <si>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</si>
  <si>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</si>
  <si>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</si>
  <si>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</t>
  </si>
  <si>
    <t>Благоустройство</t>
  </si>
  <si>
    <t>05</t>
  </si>
  <si>
    <t>Жилищно-коммунальное хозяйство</t>
  </si>
  <si>
    <t>Приложение 5</t>
  </si>
  <si>
    <t>Приложение 7</t>
  </si>
  <si>
    <t>990 04 20300</t>
  </si>
  <si>
    <t>990 04 21100</t>
  </si>
  <si>
    <t>990 04 20430</t>
  </si>
  <si>
    <t>990 03 43450</t>
  </si>
  <si>
    <t>020 10 44030</t>
  </si>
  <si>
    <t>030 07 45120</t>
  </si>
  <si>
    <t>990 00 00000</t>
  </si>
  <si>
    <t>Организация и содержание мест захоронения</t>
  </si>
  <si>
    <t>Организация сбора и вывоза бытовых отходов и мусора</t>
  </si>
  <si>
    <t>Организация в границах поселения электро-, тепло-, газо-, и водоснабжения населения, водоотведение, снабжения населения топливом</t>
  </si>
  <si>
    <t>020 00 00000</t>
  </si>
  <si>
    <t>030 00 00000</t>
  </si>
  <si>
    <t>990 04 00000</t>
  </si>
  <si>
    <t>990 03 00000</t>
  </si>
  <si>
    <t>020 10 00000</t>
  </si>
  <si>
    <t>030 07 00000</t>
  </si>
  <si>
    <t xml:space="preserve">05 </t>
  </si>
  <si>
    <t>990 07 43511</t>
  </si>
  <si>
    <t>990 07 46004</t>
  </si>
  <si>
    <t>990 07 46002</t>
  </si>
  <si>
    <t>Непрограммные направления деятельности</t>
  </si>
  <si>
    <t>Расходы общегосударственного характера</t>
  </si>
  <si>
    <t>Подпрограмма "Содержание и ремонт  автомобильных дорог общего пользования местного значения в границах  населенных пунктов поселений"</t>
  </si>
  <si>
    <t>Иные расходы на реализацию отраслевых мероприятий</t>
  </si>
  <si>
    <t>Иные межбюджетные трансферты местным бюджетам</t>
  </si>
  <si>
    <t>Мероприятия в сфере малого предпринимательства</t>
  </si>
  <si>
    <t>Коммунальное хозяйство</t>
  </si>
  <si>
    <t>990 07 00000</t>
  </si>
  <si>
    <t>Учреждения культуры</t>
  </si>
  <si>
    <t>Мероприятия в сяере малого предпринимательства</t>
  </si>
  <si>
    <t xml:space="preserve">990 03 43450 </t>
  </si>
  <si>
    <t>группа видов расходов</t>
  </si>
  <si>
    <t>500</t>
  </si>
  <si>
    <t>группа видов расхода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</si>
  <si>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</si>
  <si>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трансферты,передаваемые бюджетам сельских поселений из бюджета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</si>
  <si>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составляющего казну сельских поселений (за исключением земельных участков)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</si>
  <si>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</si>
  <si>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</si>
  <si>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</si>
  <si>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</si>
  <si>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</si>
  <si>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</si>
  <si>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Дотации бюджетам сельских поселений</t>
  </si>
  <si>
    <t>Субсидии бюджетам сельских поселений</t>
  </si>
  <si>
    <t>Субвенции бюджетам сельских поселений</t>
  </si>
  <si>
    <t>Иные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</si>
  <si>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</si>
  <si>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Безвозмездные поступления от государственных (муниципальных) организаций в бюджеты сельских поселений</t>
  </si>
  <si>
    <t xml:space="preserve">Строительство, модернизация, реконструкция и ремонт объектов систем водоснабжения, водоотведения и очистки сточных вод </t>
  </si>
  <si>
    <t>Организация в границах поселения электро-, тепло-, газо-, и водоснабжения населения, водоотведение, снабжения населения топливом в пределах полномочий, установленных законодательством Российской Федерации</t>
  </si>
  <si>
    <t>Организация ритуальных услуг и содержание мест захоронения</t>
  </si>
  <si>
    <t xml:space="preserve">Капитальный ремонт, ремонт и содержание автомобильных дорог общего пользования местного значения 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</si>
  <si>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</si>
  <si>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 xml:space="preserve">Прочие доходы от оказания платных услуг (работ) получателями средств бюджетов сельских  поселений </t>
  </si>
  <si>
    <t>Налог на имущество  физических лиц взимаемый по ставкам, применяемым к объектам налогообложения, расположенным в границах  сельских поселений</t>
  </si>
  <si>
    <t xml:space="preserve"> Доходы от сдачи в аренду имущества, составляющего казну сельских поселений (за исключением земельных участков)</t>
  </si>
  <si>
    <t xml:space="preserve">Прочие доходы от оказания платных услуг (работ) получателями средств бюджетов сельских поселений </t>
  </si>
  <si>
    <t>Субсидии бюджетам сельских поселений на строительство,модернизацию, ремонт и содержание автомобильных  дорог  общего пользования, в том числе дорог в поселениях (за исключением автомобильных дорог федерального значения)</t>
  </si>
  <si>
    <t>Прочие субсидии бюджетам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</si>
  <si>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</si>
  <si>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 выполнение передаваемых полномочий субъектов Российской Федерации</t>
  </si>
  <si>
    <t xml:space="preserve">Межбюджетные трансферты,передаваемые  бюджетам сельских поселений 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 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</si>
  <si>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</si>
  <si>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 и иных межбюджетных трансфертов, имеющих целевое назначение, прошлых лет  из бюджетов муниципальных районов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</si>
  <si>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 по обязательствам, возникшим до 1 января 2008 года)</t>
  </si>
  <si>
    <t>Увеличение прочих остатков денежных средств  бюджетов  сельских поселений</t>
  </si>
  <si>
    <t>Уменьшение прочих остатков денежных средств  бюджетов сельских  поселений</t>
  </si>
  <si>
    <t>Источники</t>
  </si>
  <si>
    <t>внутреннего финансирования дефицита</t>
  </si>
  <si>
    <t>(тыс. рублей)</t>
  </si>
  <si>
    <t>Наименование источника средств</t>
  </si>
  <si>
    <t>01 00 00 00 00 0000 000</t>
  </si>
  <si>
    <t>Источники внутреннего финансирования дефицитов бюджетов</t>
  </si>
  <si>
    <t>Приложение 9</t>
  </si>
  <si>
    <t>Нормативы доходов бюджета</t>
  </si>
  <si>
    <t>Доходы от оказания информационных услуг органами местного самоуправления сельских поселений, казенными учреждениями сельских поселений</t>
  </si>
  <si>
    <t>1 06 06033 10 0000 110</t>
  </si>
  <si>
    <t>1 06 06043 10 0000 110</t>
  </si>
  <si>
    <t>Управление Федеральной налоговой службы по Челябинской области</t>
  </si>
  <si>
    <r>
      <t xml:space="preserve">Земельный налог с организаций, обладающих земельным участком, расположенным в границах сельских поселений </t>
    </r>
    <r>
      <rPr>
        <vertAlign val="superscript"/>
        <sz val="8"/>
        <rFont val="Arial Cyr"/>
        <family val="0"/>
      </rPr>
      <t>1</t>
    </r>
  </si>
  <si>
    <r>
      <t xml:space="preserve">Земельный налог с физических лиц, обладающих земельным участком, расположенным в границах сельских поселений </t>
    </r>
    <r>
      <rPr>
        <vertAlign val="superscript"/>
        <sz val="8"/>
        <rFont val="Arial Cyr"/>
        <family val="0"/>
      </rPr>
      <t>1</t>
    </r>
  </si>
  <si>
    <r>
      <t xml:space="preserve">Налог на имущество физических лиц, взимаемый по ставкам, применямым к объектам налогообложения, расположенным в границах сельских поселений </t>
    </r>
    <r>
      <rPr>
        <vertAlign val="superscript"/>
        <sz val="8"/>
        <rFont val="Arial Cyr"/>
        <family val="0"/>
      </rPr>
      <t>1</t>
    </r>
  </si>
  <si>
    <t>Субвенции бюджетам сельских поселений на выполнение передаваемых полномочий субъектов Российской Федерации</t>
  </si>
  <si>
    <t>Приложение 11</t>
  </si>
  <si>
    <t>Приложение  13</t>
  </si>
  <si>
    <t>10</t>
  </si>
  <si>
    <t>Приложение 8</t>
  </si>
  <si>
    <t>Приложение 10</t>
  </si>
  <si>
    <t>Приложение 15</t>
  </si>
  <si>
    <t xml:space="preserve">1 08 04020  01 0000 110   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</si>
  <si>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</si>
  <si>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размещения временно свободных средств бюджетов сельских поселений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</si>
  <si>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</si>
  <si>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</si>
  <si>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Безвозмездные поступления от негосудартсвенных организаций в бюджеты сельских поселений</t>
  </si>
  <si>
    <t>500 00 00000</t>
  </si>
  <si>
    <t>511 00 00000</t>
  </si>
  <si>
    <t>511 07 00000</t>
  </si>
  <si>
    <t>511  07 43151</t>
  </si>
  <si>
    <t>990 03 21530</t>
  </si>
  <si>
    <t>Осуществление внутреннего муниципального финансового контроля</t>
  </si>
  <si>
    <t>Национальная безопасность и правоохранительная деятельность</t>
  </si>
  <si>
    <t xml:space="preserve">Обеспечение пожарой безопасности </t>
  </si>
  <si>
    <t>990 00 0000</t>
  </si>
  <si>
    <t>иные расходы на реализацию отраслевых мероприятий</t>
  </si>
  <si>
    <t>мероприятия по ликвидации и предупреждению пожарной безопасности</t>
  </si>
  <si>
    <t>990 07 42170</t>
  </si>
  <si>
    <t>Меропрития по благоустройству</t>
  </si>
  <si>
    <t>Уличное освещение</t>
  </si>
  <si>
    <t>050 00 00000</t>
  </si>
  <si>
    <t>050 07 00000</t>
  </si>
  <si>
    <t>050 07 46000</t>
  </si>
  <si>
    <t>050 07 46001</t>
  </si>
  <si>
    <t xml:space="preserve"> межбюджетные трансферты </t>
  </si>
  <si>
    <t>Объем поступлений по собственным доходам по сельским поселениям по проекту бюджета на 2021 год</t>
  </si>
  <si>
    <t>023</t>
  </si>
  <si>
    <t>Внутренний финансовый контроль</t>
  </si>
  <si>
    <t>итого</t>
  </si>
  <si>
    <t xml:space="preserve">Создание условий для развития малого и среднего предпринимательства </t>
  </si>
  <si>
    <t>2 02 20041 10 0000 150</t>
  </si>
  <si>
    <t>2 02 29999 10 0000 150</t>
  </si>
  <si>
    <t>2 02 35118 10 0000 150</t>
  </si>
  <si>
    <t>2 02 30024 10 0000 150</t>
  </si>
  <si>
    <t>2 02 40014 10 0000150</t>
  </si>
  <si>
    <t>2 08 05000 10 0000 150</t>
  </si>
  <si>
    <t>2 18 60010 10 0000 150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</si>
  <si>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</si>
  <si>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назначение,прошлых лет из бюджетов сельских поселений</t>
  </si>
  <si>
    <r>
  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  </r>
    <r>
      <rPr>
        <vertAlign val="superscript"/>
        <sz val="8"/>
        <rFont val="Arial"/>
        <family val="2"/>
      </rPr>
      <t>1,2</t>
    </r>
  </si>
  <si>
    <t>В части безвозмездных поступлений от негосударственных организаций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</si>
  <si>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</si>
  <si>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</si>
  <si>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Государственная пошлина за совершение нотариальных действий,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3</t>
  </si>
  <si>
    <r>
      <t>3</t>
    </r>
    <r>
      <rPr>
        <sz val="10"/>
        <rFont val="Times New Roman"/>
        <family val="1"/>
      </rPr>
      <t xml:space="preserve"> Администрирование данных поступлений осуществляется с применением следующих кодов подви-</t>
    </r>
  </si>
  <si>
    <t>546 2 02 03024 10 0000 150</t>
  </si>
  <si>
    <t xml:space="preserve">дов доходов предусмотренных Постановлением Главы Администрации Аязгуловского сельского </t>
  </si>
  <si>
    <t xml:space="preserve">поселения №32-б от 05 мая 2016г "Об утверждении перечней кодов подвидов по видам доходов бюджета </t>
  </si>
  <si>
    <t>Аязгуловского сельского поселения"</t>
  </si>
  <si>
    <t xml:space="preserve">на 2020 год </t>
  </si>
  <si>
    <t>Аязгуловского сельского поселения на 2020 год</t>
  </si>
  <si>
    <t>и на плановый период 2021 и 2022 годов</t>
  </si>
  <si>
    <t>Обеспечение проведение выборов и референдумов</t>
  </si>
  <si>
    <t>07</t>
  </si>
  <si>
    <t xml:space="preserve">Проведение выборов в представительные органы муниципального образования </t>
  </si>
  <si>
    <t>990 04 02002</t>
  </si>
  <si>
    <t>Иные бюджетные ассигновния</t>
  </si>
  <si>
    <t>800</t>
  </si>
  <si>
    <t>Государственная программа Челябинской области "Обеспечение общественной безопасности в Челябинской области "</t>
  </si>
  <si>
    <t>460 00 00000</t>
  </si>
  <si>
    <t>463 00 00000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</si>
  <si>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органами местного самоуправления в установленном порядке</t>
  </si>
  <si>
    <t>463 04 00000</t>
  </si>
  <si>
    <t>Осуществление первичного воинского учета на территориях, где отсутствуют военные комиссариаты</t>
  </si>
  <si>
    <t>463 04 51180</t>
  </si>
  <si>
    <t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2021-2022 годы</t>
  </si>
  <si>
    <t xml:space="preserve">Ведомственная структура расходов бюджета Аязгуловского сельского поселения на 2020 год. </t>
  </si>
  <si>
    <t>10,92</t>
  </si>
  <si>
    <t>0</t>
  </si>
  <si>
    <t xml:space="preserve">Ведомственная структура расходов бюджета Аязгуловского сельского поселения на 2021-2022 годы. </t>
  </si>
  <si>
    <t>2022 год</t>
  </si>
  <si>
    <t xml:space="preserve">сельского поселения на 2020 год </t>
  </si>
  <si>
    <t>Предоставление муниципальных гарантий в 2020 году не планируется</t>
  </si>
  <si>
    <t>Капитальный ремонт и ремонт автомобильных дорог общего пользования местного значения в границах населенных пунктов поселений (Закупка товаров, работ иуслуг, для обеспечения государственных (муниципальных) нужд</t>
  </si>
  <si>
    <t>515 07 43155</t>
  </si>
  <si>
    <t>Аязгуловского сельского поселения на плановый период 2021-2022 годов</t>
  </si>
  <si>
    <t>Предоставление муниципальных гарантий в 2021- 2022  годах не планируется</t>
  </si>
  <si>
    <t xml:space="preserve">сельского поселения на плановый период 2021-2022 годов </t>
  </si>
  <si>
    <t>Предоставление муниципальных внутренних заимствований в 2021 и 2022 годах не планируется.</t>
  </si>
  <si>
    <t>Предоставление муниципальных внутренних заимствований в 2020 году не планируется</t>
  </si>
  <si>
    <t>Подпрограмма "Организация деятельности государственных органов и граждан в обеспечении общественной безопасности</t>
  </si>
  <si>
    <t>Муниципальная программа "Развитие дорожного хозяйства в Аргаяшском муниципальном районе "</t>
  </si>
  <si>
    <t>510 00 00000</t>
  </si>
  <si>
    <t>Подпрограмма "Содержание автомобильных дорог общего пользования местного значения в границах населенных пунктов поселений"</t>
  </si>
  <si>
    <t>513 00 00000</t>
  </si>
  <si>
    <t>513 07 00000</t>
  </si>
  <si>
    <t>513 07 43153</t>
  </si>
  <si>
    <t>511  07 00000</t>
  </si>
  <si>
    <t xml:space="preserve"> Наименование кода поступлений в бюджет группы,подгруппы,статьи,подстатьи,элемента,подвида доходов,классификации операций сектора государственного управления</t>
  </si>
  <si>
    <t>182 1 01 02010 01 0000 000</t>
  </si>
  <si>
    <t>Налог на доходы физических лиц с доходов, источником которых является налоговый агент, за исключением доходов, в 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</si>
  <si>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000 1 06 06000 00 0000 000</t>
  </si>
  <si>
    <t>000 2 02 10000 00 0000 150</t>
  </si>
  <si>
    <t xml:space="preserve"> Дотации бюджетам бюджетной системы Российской Федерации</t>
  </si>
  <si>
    <t xml:space="preserve">000 2 02 30000 00 0000 150 </t>
  </si>
  <si>
    <t>546 2 0235118 10 0000 150</t>
  </si>
  <si>
    <t>000 2 02 40000 00 0000 150</t>
  </si>
  <si>
    <t>546 2 02 40014 10 0000 150</t>
  </si>
  <si>
    <t>Доходы от погашения задолженности и перерасчетов по отмененным налогам, сборам 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</si>
  <si>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</si>
  <si>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</si>
  <si>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</si>
  <si>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Денежные средства полученные от реализации принудительно изъятого имущества подлежащие зачислению в бюджет сельского поселения (в части реализации основных средств по указанному имуществу)</t>
  </si>
  <si>
    <t>Денежные средства полученные от реализации принудительно изъятого имущества подлежащие зачислению в бюджет сельского поселения (в части реализации материальных запасов по указанному имуществу)</t>
  </si>
  <si>
    <t>Доходы от административных платежей и сборов</t>
  </si>
  <si>
    <t>Доходы от штрафов, санкций, возмещения ущерба</t>
  </si>
  <si>
    <t>000 1 14 00000 00 0000 000</t>
  </si>
  <si>
    <t>546 1 14 02053 10 0000 410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</si>
  <si>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</si>
  <si>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</si>
  <si>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</si>
  <si>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546 1 16 07010 10 0000 140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</si>
  <si>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</si>
  <si>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Платежи в целях возмещения убытков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 попдлежажие зачислению в бюджет сельского поселения за нарушение законодательства Российской Федерации о контрактной системе в сфере закупок товаров работ, услуг, для обеспечения государственных и муниципальных нужд (за исключением муниципального контракта финансируемого за счет средств муниципального дорожного фонда)</t>
  </si>
  <si>
    <t>Платежи в целях возмещения убытков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 услуг для обеспечения государственных и муниципальных нужд</t>
  </si>
  <si>
    <t>Подпрограмма "Содержание автомобильных дорог общего пользования местного значения вне границ населенных пунктов"</t>
  </si>
  <si>
    <t>Содержание  автомобильных дорог общего пользования местного значения вне границ населенных пунктов</t>
  </si>
  <si>
    <t xml:space="preserve">Содержание  автомобильных дорог общего пользования местного значения в границах населенных пунктов поселений </t>
  </si>
  <si>
    <t>Муниципальная программа "Благоустройство населенных пунктов Аязгуловского сельского поселения "</t>
  </si>
  <si>
    <t>Муниципальная  программа "Развитие культуры Аязгуловского сельского поселения "</t>
  </si>
  <si>
    <t>Муниципальная пррограмма "Развитие физической культуры и спорта в Аязгуловском сельском поселении ".</t>
  </si>
  <si>
    <t>Муниципальная программа "Развитие физической культуры и спорта в Аязгуловском сельском поселении ".</t>
  </si>
  <si>
    <t>Муниципальная программа "Развитие культуры Аязгуловского сельского поселения"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</si>
  <si>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 в связи с односторонним отказом исполнителя (подрядчика) от его исполнения</t>
  </si>
  <si>
    <t>Денежные взыскания налагемые в возмещение ущерба причиненного в результате незаконного или нецелевого использования бюджетных средств (в части бюджетов сельских поселений)</t>
  </si>
  <si>
    <t>Платежи уплачиваемые в целях в возмещения вреда причиняемого автомобильным дорогам местного значения транспортными средствами осуществляющими перевозки тяжеловесных и (или)крупногабаритных грузов</t>
  </si>
  <si>
    <t>Доходы от прочих неналоговых доходов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</si>
  <si>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законодателсьвом</t>
  </si>
  <si>
    <t>990 07 43501</t>
  </si>
  <si>
    <t>Прочие мероприятия по благоустройству</t>
  </si>
  <si>
    <t>050 07 46005</t>
  </si>
  <si>
    <t>Доходы от  безвозмездных поступлений от других бюджетов бюджетной системы Российской Федерации</t>
  </si>
  <si>
    <t xml:space="preserve">Доходы от безвозмездных поступлений  от государственных (муниципальных) организаций </t>
  </si>
  <si>
    <t>Доходы от прочих безвозмездных поступлений</t>
  </si>
  <si>
    <t>Доходы от перечислений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</si>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</sst>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000"/>
    <numFmt numFmtId="177" formatCode="#,##0&quot;р.&quot;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[$€-2]\ ###,000_);[Red]\([$€-2]\ ###,000\)"/>
    <numFmt numFmtId="185" formatCode="?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i/>
      <sz val="10"/>
      <name val="Arial Cyr"/>
      <family val="0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8"/>
      <name val="Arial Cyr"/>
      <family val="0"/>
    </font>
    <font>
      <vertAlign val="superscript"/>
      <sz val="10"/>
      <name val="Times New Roman"/>
      <family val="1"/>
    </font>
    <font>
      <vertAlign val="superscript"/>
      <sz val="8"/>
      <name val="Arial"/>
      <family val="2"/>
    </font>
    <font>
      <sz val="9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2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5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49" fontId="0" fillId="0" borderId="0" xfId="0" applyNumberFormat="1" applyAlignment="1">
      <alignment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0" fillId="0" borderId="0" xfId="0" applyAlignment="1">
      <alignment horizontal="right"/>
    </xf>
    <xf numFmtId="174" fontId="3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17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 vertical="center"/>
    </xf>
    <xf numFmtId="174" fontId="13" fillId="0" borderId="0" xfId="0" applyNumberFormat="1" applyFont="1" applyAlignment="1">
      <alignment horizontal="center"/>
    </xf>
    <xf numFmtId="174" fontId="13" fillId="0" borderId="10" xfId="0" applyNumberFormat="1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 wrapText="1"/>
    </xf>
    <xf numFmtId="174" fontId="0" fillId="0" borderId="0" xfId="0" applyNumberFormat="1" applyAlignment="1">
      <alignment horizontal="center" vertical="center"/>
    </xf>
    <xf numFmtId="174" fontId="0" fillId="0" borderId="0" xfId="0" applyNumberFormat="1" applyAlignment="1">
      <alignment horizontal="center"/>
    </xf>
    <xf numFmtId="174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174" fontId="3" fillId="0" borderId="1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2" fontId="7" fillId="0" borderId="12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top" wrapText="1"/>
    </xf>
    <xf numFmtId="0" fontId="4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174" fontId="0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right" vertical="center"/>
    </xf>
    <xf numFmtId="0" fontId="42" fillId="0" borderId="0" xfId="0" applyFont="1" applyAlignment="1">
      <alignment/>
    </xf>
    <xf numFmtId="2" fontId="13" fillId="0" borderId="10" xfId="0" applyNumberFormat="1" applyFont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174" fontId="7" fillId="0" borderId="10" xfId="0" applyNumberFormat="1" applyFont="1" applyFill="1" applyBorder="1" applyAlignment="1">
      <alignment horizontal="right" vertical="center"/>
    </xf>
    <xf numFmtId="17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43" fillId="0" borderId="11" xfId="0" applyFont="1" applyFill="1" applyBorder="1" applyAlignment="1">
      <alignment vertical="top" wrapText="1"/>
    </xf>
    <xf numFmtId="4" fontId="18" fillId="24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1" fillId="0" borderId="11" xfId="0" applyFont="1" applyFill="1" applyBorder="1" applyAlignment="1">
      <alignment vertical="top" wrapText="1"/>
    </xf>
    <xf numFmtId="2" fontId="7" fillId="0" borderId="15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right" vertical="center"/>
    </xf>
    <xf numFmtId="2" fontId="7" fillId="0" borderId="15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2" fontId="7" fillId="0" borderId="17" xfId="0" applyNumberFormat="1" applyFont="1" applyFill="1" applyBorder="1" applyAlignment="1">
      <alignment horizontal="right" vertical="center"/>
    </xf>
    <xf numFmtId="4" fontId="18" fillId="24" borderId="15" xfId="0" applyNumberFormat="1" applyFont="1" applyFill="1" applyBorder="1" applyAlignment="1">
      <alignment horizontal="right" vertical="center"/>
    </xf>
    <xf numFmtId="4" fontId="7" fillId="24" borderId="15" xfId="0" applyNumberFormat="1" applyFont="1" applyFill="1" applyBorder="1" applyAlignment="1">
      <alignment horizontal="right" vertical="center"/>
    </xf>
    <xf numFmtId="4" fontId="3" fillId="24" borderId="15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174" fontId="7" fillId="0" borderId="15" xfId="0" applyNumberFormat="1" applyFont="1" applyFill="1" applyBorder="1" applyAlignment="1">
      <alignment horizontal="right" vertical="center"/>
    </xf>
    <xf numFmtId="174" fontId="3" fillId="0" borderId="15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2" fontId="18" fillId="0" borderId="15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2" fontId="18" fillId="0" borderId="1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49" fontId="4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49" fillId="0" borderId="0" xfId="0" applyFont="1" applyAlignment="1">
      <alignment horizontal="right"/>
    </xf>
    <xf numFmtId="0" fontId="17" fillId="0" borderId="15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2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49" fontId="21" fillId="0" borderId="10" xfId="0" applyNumberFormat="1" applyFont="1" applyFill="1" applyBorder="1" applyAlignment="1">
      <alignment horizontal="right" vertical="center"/>
    </xf>
    <xf numFmtId="2" fontId="21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wrapText="1"/>
    </xf>
    <xf numFmtId="2" fontId="7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 wrapText="1"/>
    </xf>
    <xf numFmtId="2" fontId="7" fillId="0" borderId="15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2" fontId="3" fillId="0" borderId="17" xfId="0" applyNumberFormat="1" applyFont="1" applyFill="1" applyBorder="1" applyAlignment="1">
      <alignment horizontal="right" vertical="center"/>
    </xf>
    <xf numFmtId="2" fontId="5" fillId="0" borderId="17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13" fillId="0" borderId="15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 wrapText="1"/>
    </xf>
    <xf numFmtId="0" fontId="42" fillId="0" borderId="15" xfId="0" applyFont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/>
    </xf>
    <xf numFmtId="174" fontId="0" fillId="0" borderId="0" xfId="0" applyNumberFormat="1" applyAlignment="1">
      <alignment horizontal="right"/>
    </xf>
    <xf numFmtId="174" fontId="16" fillId="0" borderId="0" xfId="0" applyNumberFormat="1" applyFont="1" applyAlignment="1">
      <alignment horizontal="right"/>
    </xf>
    <xf numFmtId="174" fontId="42" fillId="0" borderId="0" xfId="0" applyNumberFormat="1" applyFont="1" applyAlignment="1">
      <alignment horizontal="right"/>
    </xf>
    <xf numFmtId="174" fontId="13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right"/>
    </xf>
    <xf numFmtId="0" fontId="4" fillId="0" borderId="10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18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54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4" applyFont="1" applyBorder="1" applyAlignment="1">
      <alignment wrapText="1"/>
      <protection/>
    </xf>
    <xf numFmtId="0" fontId="3" fillId="0" borderId="0" xfId="0" applyFont="1" applyFill="1" applyAlignment="1">
      <alignment/>
    </xf>
    <xf numFmtId="0" fontId="16" fillId="0" borderId="0" xfId="0" applyFont="1" applyAlignment="1">
      <alignment/>
    </xf>
    <xf numFmtId="0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7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17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174" fontId="13" fillId="0" borderId="10" xfId="0" applyNumberFormat="1" applyFont="1" applyBorder="1" applyAlignment="1">
      <alignment horizontal="right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Border="1" applyAlignment="1">
      <alignment horizontal="right"/>
    </xf>
    <xf numFmtId="0" fontId="3" fillId="24" borderId="10" xfId="53" applyFont="1" applyFill="1" applyBorder="1" applyAlignment="1">
      <alignment vertical="top" wrapText="1" shrinkToFit="1"/>
      <protection/>
    </xf>
    <xf numFmtId="174" fontId="42" fillId="0" borderId="10" xfId="0" applyNumberFormat="1" applyFont="1" applyBorder="1" applyAlignment="1">
      <alignment horizontal="right" vertical="center"/>
    </xf>
    <xf numFmtId="174" fontId="0" fillId="0" borderId="0" xfId="0" applyNumberFormat="1" applyFont="1" applyAlignment="1">
      <alignment horizontal="right"/>
    </xf>
    <xf numFmtId="0" fontId="5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9" fillId="0" borderId="24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5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1" fillId="0" borderId="10" xfId="0" applyFont="1" applyFill="1" applyBorder="1" applyAlignment="1">
      <alignment horizontal="left" wrapText="1"/>
    </xf>
    <xf numFmtId="174" fontId="18" fillId="0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9" fontId="1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13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/>
    </xf>
    <xf numFmtId="174" fontId="1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9" fillId="0" borderId="15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0" fillId="0" borderId="24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3" fillId="0" borderId="24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15" fillId="0" borderId="15" xfId="0" applyFont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0" fontId="10" fillId="0" borderId="24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right" vertical="center" wrapText="1"/>
    </xf>
    <xf numFmtId="49" fontId="7" fillId="0" borderId="24" xfId="0" applyNumberFormat="1" applyFont="1" applyFill="1" applyBorder="1" applyAlignment="1">
      <alignment horizontal="right" vertical="center" wrapText="1"/>
    </xf>
    <xf numFmtId="49" fontId="7" fillId="0" borderId="18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24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8" fillId="0" borderId="24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49" fontId="18" fillId="0" borderId="15" xfId="0" applyNumberFormat="1" applyFont="1" applyFill="1" applyBorder="1" applyAlignment="1">
      <alignment horizontal="right" vertical="center" wrapText="1"/>
    </xf>
    <xf numFmtId="0" fontId="42" fillId="0" borderId="24" xfId="0" applyFont="1" applyBorder="1" applyAlignment="1">
      <alignment horizontal="right" vertical="center" wrapText="1"/>
    </xf>
    <xf numFmtId="0" fontId="42" fillId="0" borderId="18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right" vertical="center"/>
    </xf>
    <xf numFmtId="0" fontId="21" fillId="0" borderId="24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textRotation="90" wrapText="1"/>
    </xf>
    <xf numFmtId="0" fontId="4" fillId="0" borderId="29" xfId="0" applyNumberFormat="1" applyFont="1" applyFill="1" applyBorder="1" applyAlignment="1">
      <alignment horizontal="center" textRotation="90" wrapText="1"/>
    </xf>
    <xf numFmtId="0" fontId="4" fillId="0" borderId="12" xfId="0" applyNumberFormat="1" applyFont="1" applyFill="1" applyBorder="1" applyAlignment="1">
      <alignment horizontal="center" textRotation="90" wrapText="1"/>
    </xf>
    <xf numFmtId="0" fontId="4" fillId="0" borderId="16" xfId="0" applyNumberFormat="1" applyFont="1" applyFill="1" applyBorder="1" applyAlignment="1">
      <alignment horizontal="center" textRotation="90" wrapText="1"/>
    </xf>
    <xf numFmtId="0" fontId="4" fillId="0" borderId="25" xfId="0" applyNumberFormat="1" applyFont="1" applyFill="1" applyBorder="1" applyAlignment="1">
      <alignment horizontal="center" textRotation="90" wrapText="1"/>
    </xf>
    <xf numFmtId="0" fontId="4" fillId="0" borderId="26" xfId="0" applyNumberFormat="1" applyFont="1" applyFill="1" applyBorder="1" applyAlignment="1">
      <alignment horizontal="center" textRotation="90" wrapText="1"/>
    </xf>
    <xf numFmtId="0" fontId="4" fillId="0" borderId="30" xfId="0" applyNumberFormat="1" applyFont="1" applyFill="1" applyBorder="1" applyAlignment="1">
      <alignment horizontal="center" textRotation="90" wrapText="1"/>
    </xf>
    <xf numFmtId="0" fontId="4" fillId="0" borderId="0" xfId="0" applyNumberFormat="1" applyFont="1" applyFill="1" applyBorder="1" applyAlignment="1">
      <alignment horizontal="center" textRotation="90" wrapText="1"/>
    </xf>
    <xf numFmtId="0" fontId="4" fillId="0" borderId="31" xfId="0" applyNumberFormat="1" applyFont="1" applyFill="1" applyBorder="1" applyAlignment="1">
      <alignment horizontal="center" textRotation="90" wrapText="1"/>
    </xf>
    <xf numFmtId="0" fontId="4" fillId="0" borderId="17" xfId="0" applyNumberFormat="1" applyFont="1" applyFill="1" applyBorder="1" applyAlignment="1">
      <alignment horizontal="center" textRotation="90" wrapText="1"/>
    </xf>
    <xf numFmtId="0" fontId="4" fillId="0" borderId="27" xfId="0" applyNumberFormat="1" applyFont="1" applyFill="1" applyBorder="1" applyAlignment="1">
      <alignment horizontal="center" textRotation="90" wrapText="1"/>
    </xf>
    <xf numFmtId="0" fontId="4" fillId="0" borderId="28" xfId="0" applyNumberFormat="1" applyFont="1" applyFill="1" applyBorder="1" applyAlignment="1">
      <alignment horizontal="center" textRotation="90"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49" fontId="7" fillId="0" borderId="15" xfId="0" applyNumberFormat="1" applyFont="1" applyFill="1" applyBorder="1" applyAlignment="1">
      <alignment horizontal="right" vertical="center" wrapText="1"/>
    </xf>
    <xf numFmtId="0" fontId="16" fillId="0" borderId="24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1" fontId="4" fillId="0" borderId="11" xfId="0" applyNumberFormat="1" applyFont="1" applyBorder="1" applyAlignment="1">
      <alignment vertical="center"/>
    </xf>
    <xf numFmtId="1" fontId="4" fillId="0" borderId="29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49" fontId="5" fillId="0" borderId="24" xfId="0" applyNumberFormat="1" applyFont="1" applyFill="1" applyBorder="1" applyAlignment="1">
      <alignment horizontal="right" vertical="center" wrapText="1"/>
    </xf>
    <xf numFmtId="49" fontId="5" fillId="0" borderId="18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8" xfId="0" applyBorder="1" applyAlignment="1">
      <alignment horizontal="right"/>
    </xf>
    <xf numFmtId="49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49" fontId="18" fillId="0" borderId="24" xfId="0" applyNumberFormat="1" applyFont="1" applyFill="1" applyBorder="1" applyAlignment="1">
      <alignment horizontal="right" vertical="center" wrapText="1"/>
    </xf>
    <xf numFmtId="49" fontId="18" fillId="0" borderId="18" xfId="0" applyNumberFormat="1" applyFont="1" applyFill="1" applyBorder="1" applyAlignment="1">
      <alignment horizontal="right" vertical="center" wrapText="1"/>
    </xf>
    <xf numFmtId="0" fontId="4" fillId="0" borderId="30" xfId="0" applyNumberFormat="1" applyFont="1" applyFill="1" applyBorder="1" applyAlignment="1">
      <alignment horizontal="right" textRotation="90" wrapText="1"/>
    </xf>
    <xf numFmtId="0" fontId="4" fillId="0" borderId="0" xfId="0" applyNumberFormat="1" applyFont="1" applyFill="1" applyBorder="1" applyAlignment="1">
      <alignment horizontal="right" textRotation="90" wrapText="1"/>
    </xf>
    <xf numFmtId="0" fontId="4" fillId="0" borderId="31" xfId="0" applyNumberFormat="1" applyFont="1" applyFill="1" applyBorder="1" applyAlignment="1">
      <alignment horizontal="right" textRotation="90" wrapText="1"/>
    </xf>
    <xf numFmtId="0" fontId="4" fillId="0" borderId="17" xfId="0" applyNumberFormat="1" applyFont="1" applyFill="1" applyBorder="1" applyAlignment="1">
      <alignment horizontal="right" textRotation="90" wrapText="1"/>
    </xf>
    <xf numFmtId="0" fontId="4" fillId="0" borderId="27" xfId="0" applyNumberFormat="1" applyFont="1" applyFill="1" applyBorder="1" applyAlignment="1">
      <alignment horizontal="right" textRotation="90" wrapText="1"/>
    </xf>
    <xf numFmtId="0" fontId="4" fillId="0" borderId="28" xfId="0" applyNumberFormat="1" applyFont="1" applyFill="1" applyBorder="1" applyAlignment="1">
      <alignment horizontal="right" textRotation="90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0" fontId="4" fillId="0" borderId="29" xfId="0" applyNumberFormat="1" applyFont="1" applyFill="1" applyBorder="1" applyAlignment="1">
      <alignment horizontal="right" textRotation="90" wrapText="1"/>
    </xf>
    <xf numFmtId="0" fontId="4" fillId="0" borderId="12" xfId="0" applyNumberFormat="1" applyFont="1" applyFill="1" applyBorder="1" applyAlignment="1">
      <alignment horizontal="right" textRotation="90" wrapText="1"/>
    </xf>
    <xf numFmtId="0" fontId="4" fillId="0" borderId="11" xfId="0" applyNumberFormat="1" applyFont="1" applyFill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74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right"/>
    </xf>
    <xf numFmtId="0" fontId="50" fillId="0" borderId="32" xfId="0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33" xfId="0" applyFont="1" applyBorder="1" applyAlignment="1">
      <alignment horizontal="justify" vertical="top" wrapText="1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32" xfId="0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8" fillId="0" borderId="0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сточ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2">
      <selection activeCell="B27" sqref="B27"/>
    </sheetView>
  </sheetViews>
  <sheetFormatPr defaultColWidth="9.00390625" defaultRowHeight="12.75"/>
  <cols>
    <col min="1" max="1" width="24.875" style="0" customWidth="1"/>
    <col min="2" max="2" width="41.875" style="0" customWidth="1"/>
    <col min="3" max="3" width="10.75390625" style="70" customWidth="1"/>
  </cols>
  <sheetData>
    <row r="1" spans="1:4" ht="12.75">
      <c r="A1" s="287" t="s">
        <v>160</v>
      </c>
      <c r="B1" s="288"/>
      <c r="C1" s="288"/>
      <c r="D1" s="288"/>
    </row>
    <row r="2" spans="1:4" ht="12.75">
      <c r="A2" s="288"/>
      <c r="B2" s="288"/>
      <c r="C2" s="288"/>
      <c r="D2" s="288"/>
    </row>
    <row r="3" spans="1:4" ht="12.75">
      <c r="A3" s="49"/>
      <c r="B3" s="45" t="s">
        <v>202</v>
      </c>
      <c r="C3" s="65"/>
      <c r="D3" s="45"/>
    </row>
    <row r="4" spans="1:4" ht="12.75">
      <c r="A4" s="49"/>
      <c r="B4" s="289" t="s">
        <v>23</v>
      </c>
      <c r="C4" s="289"/>
      <c r="D4" s="289"/>
    </row>
    <row r="5" spans="1:4" ht="12.75">
      <c r="A5" s="290"/>
      <c r="B5" s="290"/>
      <c r="C5" s="290"/>
      <c r="D5" s="46" t="s">
        <v>226</v>
      </c>
    </row>
    <row r="6" spans="1:4" ht="12.75">
      <c r="A6" s="291" t="s">
        <v>161</v>
      </c>
      <c r="B6" s="293"/>
      <c r="C6" s="295" t="s">
        <v>123</v>
      </c>
      <c r="D6" s="295" t="s">
        <v>429</v>
      </c>
    </row>
    <row r="7" spans="1:4" ht="40.5" customHeight="1">
      <c r="A7" s="292"/>
      <c r="B7" s="294"/>
      <c r="C7" s="296"/>
      <c r="D7" s="296"/>
    </row>
    <row r="8" spans="1:4" s="25" customFormat="1" ht="12.75">
      <c r="A8" s="62" t="s">
        <v>163</v>
      </c>
      <c r="B8" s="51" t="s">
        <v>182</v>
      </c>
      <c r="C8" s="66">
        <f>C9+C11+C13+C16+C18</f>
        <v>2095</v>
      </c>
      <c r="D8" s="66">
        <f>D9+D11+D13+D16+D18</f>
        <v>2099</v>
      </c>
    </row>
    <row r="9" spans="1:4" ht="12.75">
      <c r="A9" s="246" t="s">
        <v>193</v>
      </c>
      <c r="B9" s="244" t="s">
        <v>194</v>
      </c>
      <c r="C9" s="247">
        <f>C10</f>
        <v>70</v>
      </c>
      <c r="D9" s="247">
        <f>D10</f>
        <v>74</v>
      </c>
    </row>
    <row r="10" spans="1:9" ht="105" customHeight="1">
      <c r="A10" s="60" t="s">
        <v>448</v>
      </c>
      <c r="B10" s="245" t="s">
        <v>449</v>
      </c>
      <c r="C10" s="67">
        <v>70</v>
      </c>
      <c r="D10" s="67">
        <v>74</v>
      </c>
      <c r="I10" t="s">
        <v>152</v>
      </c>
    </row>
    <row r="11" spans="1:4" s="244" customFormat="1" ht="12.75">
      <c r="A11" s="104" t="s">
        <v>192</v>
      </c>
      <c r="B11" s="104" t="s">
        <v>157</v>
      </c>
      <c r="C11" s="105">
        <f>C12</f>
        <v>209</v>
      </c>
      <c r="D11" s="105">
        <f>D12</f>
        <v>209</v>
      </c>
    </row>
    <row r="12" spans="1:10" ht="51">
      <c r="A12" s="52" t="s">
        <v>166</v>
      </c>
      <c r="B12" s="57" t="s">
        <v>324</v>
      </c>
      <c r="C12" s="68">
        <v>209</v>
      </c>
      <c r="D12" s="68">
        <v>209</v>
      </c>
      <c r="J12" t="s">
        <v>152</v>
      </c>
    </row>
    <row r="13" spans="1:4" s="244" customFormat="1" ht="12.75">
      <c r="A13" s="104" t="s">
        <v>450</v>
      </c>
      <c r="B13" s="104" t="s">
        <v>183</v>
      </c>
      <c r="C13" s="105">
        <f>C14+C15</f>
        <v>1784</v>
      </c>
      <c r="D13" s="105">
        <f>D14+D15</f>
        <v>1784</v>
      </c>
    </row>
    <row r="14" spans="1:4" ht="55.5" customHeight="1">
      <c r="A14" s="52" t="s">
        <v>259</v>
      </c>
      <c r="B14" s="104" t="s">
        <v>261</v>
      </c>
      <c r="C14" s="105">
        <v>481</v>
      </c>
      <c r="D14" s="105">
        <v>481</v>
      </c>
    </row>
    <row r="15" spans="1:4" ht="51">
      <c r="A15" s="52" t="s">
        <v>260</v>
      </c>
      <c r="B15" s="104" t="s">
        <v>262</v>
      </c>
      <c r="C15" s="68">
        <v>1303</v>
      </c>
      <c r="D15" s="68">
        <v>1303</v>
      </c>
    </row>
    <row r="16" spans="1:4" s="244" customFormat="1" ht="12.75">
      <c r="A16" s="104" t="s">
        <v>191</v>
      </c>
      <c r="B16" s="104" t="s">
        <v>184</v>
      </c>
      <c r="C16" s="105">
        <f>C17</f>
        <v>5</v>
      </c>
      <c r="D16" s="105">
        <f>D17</f>
        <v>5</v>
      </c>
    </row>
    <row r="17" spans="1:4" ht="80.25" customHeight="1">
      <c r="A17" s="52" t="s">
        <v>201</v>
      </c>
      <c r="B17" s="57" t="s">
        <v>185</v>
      </c>
      <c r="C17" s="68">
        <v>5</v>
      </c>
      <c r="D17" s="68">
        <v>5</v>
      </c>
    </row>
    <row r="18" spans="1:4" s="244" customFormat="1" ht="38.25">
      <c r="A18" s="104" t="s">
        <v>186</v>
      </c>
      <c r="B18" s="104" t="s">
        <v>187</v>
      </c>
      <c r="C18" s="105">
        <f>C19</f>
        <v>27</v>
      </c>
      <c r="D18" s="105">
        <f>D19</f>
        <v>27</v>
      </c>
    </row>
    <row r="19" spans="1:4" ht="38.25">
      <c r="A19" s="52" t="s">
        <v>234</v>
      </c>
      <c r="B19" s="57" t="s">
        <v>305</v>
      </c>
      <c r="C19" s="68">
        <v>27</v>
      </c>
      <c r="D19" s="68">
        <v>27</v>
      </c>
    </row>
    <row r="20" spans="1:4" ht="12.75">
      <c r="A20" s="61" t="s">
        <v>198</v>
      </c>
      <c r="B20" s="61" t="s">
        <v>188</v>
      </c>
      <c r="C20" s="252">
        <f>C21+C23+C26</f>
        <v>2330.9</v>
      </c>
      <c r="D20" s="252">
        <f>D21+D23+D26</f>
        <v>2489.5</v>
      </c>
    </row>
    <row r="21" spans="1:4" s="244" customFormat="1" ht="25.5">
      <c r="A21" s="104" t="s">
        <v>451</v>
      </c>
      <c r="B21" s="249" t="s">
        <v>452</v>
      </c>
      <c r="C21" s="105">
        <f>C22</f>
        <v>1333</v>
      </c>
      <c r="D21" s="105">
        <f>D22</f>
        <v>1447</v>
      </c>
    </row>
    <row r="22" spans="1:4" ht="38.25">
      <c r="A22" s="52" t="s">
        <v>21</v>
      </c>
      <c r="B22" s="57" t="s">
        <v>22</v>
      </c>
      <c r="C22" s="68">
        <v>1333</v>
      </c>
      <c r="D22" s="68">
        <v>1447</v>
      </c>
    </row>
    <row r="23" spans="1:4" s="244" customFormat="1" ht="25.5">
      <c r="A23" s="246" t="s">
        <v>453</v>
      </c>
      <c r="B23" s="251" t="s">
        <v>189</v>
      </c>
      <c r="C23" s="247">
        <f>C24+C25</f>
        <v>235.8</v>
      </c>
      <c r="D23" s="247">
        <f>D24+D25</f>
        <v>247.7</v>
      </c>
    </row>
    <row r="24" spans="1:4" s="50" customFormat="1" ht="40.5" customHeight="1">
      <c r="A24" s="60" t="s">
        <v>454</v>
      </c>
      <c r="B24" s="52" t="s">
        <v>303</v>
      </c>
      <c r="C24" s="67">
        <v>235.8</v>
      </c>
      <c r="D24" s="67">
        <v>247.7</v>
      </c>
    </row>
    <row r="25" spans="1:4" s="50" customFormat="1" ht="0.75" customHeight="1">
      <c r="A25" s="60" t="s">
        <v>404</v>
      </c>
      <c r="B25" s="52" t="s">
        <v>352</v>
      </c>
      <c r="C25" s="67">
        <v>0</v>
      </c>
      <c r="D25" s="67"/>
    </row>
    <row r="26" spans="1:4" s="244" customFormat="1" ht="12.75">
      <c r="A26" s="246" t="s">
        <v>455</v>
      </c>
      <c r="B26" s="251" t="s">
        <v>151</v>
      </c>
      <c r="C26" s="247">
        <f>SUM(C27)</f>
        <v>762.1</v>
      </c>
      <c r="D26" s="247">
        <f>SUM(D27)</f>
        <v>794.8</v>
      </c>
    </row>
    <row r="27" spans="1:4" ht="76.5">
      <c r="A27" s="60" t="s">
        <v>456</v>
      </c>
      <c r="B27" s="63" t="s">
        <v>304</v>
      </c>
      <c r="C27" s="67">
        <v>762.1</v>
      </c>
      <c r="D27" s="67">
        <v>794.8</v>
      </c>
    </row>
    <row r="28" spans="1:4" ht="12.75">
      <c r="A28" s="60"/>
      <c r="B28" s="63" t="s">
        <v>190</v>
      </c>
      <c r="C28" s="66">
        <f>C8+C20</f>
        <v>4425.9</v>
      </c>
      <c r="D28" s="66">
        <f>D8+D20</f>
        <v>4588.5</v>
      </c>
    </row>
    <row r="29" spans="1:3" ht="12.75">
      <c r="A29" s="50"/>
      <c r="C29" s="69"/>
    </row>
    <row r="30" spans="1:3" ht="12.75">
      <c r="A30" s="1"/>
      <c r="B30" s="1"/>
      <c r="C30" s="1"/>
    </row>
    <row r="31" ht="12.75">
      <c r="A31" s="50"/>
    </row>
    <row r="32" ht="12.75">
      <c r="A32" s="50"/>
    </row>
    <row r="33" spans="1:5" ht="12.75">
      <c r="A33" s="1"/>
      <c r="B33" s="1"/>
      <c r="C33" s="1"/>
      <c r="D33" s="42"/>
      <c r="E33" s="42"/>
    </row>
    <row r="34" spans="1:3" ht="12.75">
      <c r="A34" s="64"/>
      <c r="B34" s="53"/>
      <c r="C34" s="71"/>
    </row>
    <row r="35" ht="12.75">
      <c r="A35" s="50"/>
    </row>
  </sheetData>
  <mergeCells count="7">
    <mergeCell ref="A1:D2"/>
    <mergeCell ref="B4:D4"/>
    <mergeCell ref="A5:C5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F10" sqref="F10"/>
    </sheetView>
  </sheetViews>
  <sheetFormatPr defaultColWidth="9.00390625" defaultRowHeight="12.75"/>
  <cols>
    <col min="3" max="3" width="45.375" style="0" customWidth="1"/>
  </cols>
  <sheetData>
    <row r="1" spans="1:5" ht="12.75">
      <c r="A1" s="55"/>
      <c r="B1" s="55"/>
      <c r="C1" s="55"/>
      <c r="D1" s="169"/>
      <c r="E1" s="43" t="s">
        <v>356</v>
      </c>
    </row>
    <row r="2" spans="1:5" ht="12.75">
      <c r="A2" s="55"/>
      <c r="B2" s="55"/>
      <c r="C2" s="324" t="s">
        <v>92</v>
      </c>
      <c r="D2" s="490"/>
      <c r="E2" s="490"/>
    </row>
    <row r="3" spans="1:5" ht="12.75">
      <c r="A3" s="55"/>
      <c r="B3" s="55"/>
      <c r="C3" s="490"/>
      <c r="D3" s="490"/>
      <c r="E3" s="490"/>
    </row>
    <row r="4" spans="1:5" ht="12.75">
      <c r="A4" s="55"/>
      <c r="B4" s="55"/>
      <c r="C4" s="490"/>
      <c r="D4" s="490"/>
      <c r="E4" s="490"/>
    </row>
    <row r="5" spans="1:5" ht="12.75">
      <c r="A5" s="55"/>
      <c r="B5" s="55"/>
      <c r="C5" s="490"/>
      <c r="D5" s="490"/>
      <c r="E5" s="490"/>
    </row>
    <row r="6" spans="1:5" ht="12.75">
      <c r="A6" s="55"/>
      <c r="B6" s="55"/>
      <c r="C6" s="55"/>
      <c r="D6" s="169"/>
      <c r="E6" s="170"/>
    </row>
    <row r="7" spans="1:5" ht="79.5" customHeight="1">
      <c r="A7" s="55"/>
      <c r="B7" s="55"/>
      <c r="C7" s="55"/>
      <c r="D7" s="169"/>
      <c r="E7" s="170"/>
    </row>
    <row r="8" spans="1:5" ht="12.75" customHeight="1">
      <c r="A8" s="489" t="s">
        <v>5</v>
      </c>
      <c r="B8" s="488"/>
      <c r="C8" s="488"/>
      <c r="D8" s="488"/>
      <c r="E8" s="488"/>
    </row>
    <row r="9" spans="1:5" ht="12.75">
      <c r="A9" s="489" t="s">
        <v>430</v>
      </c>
      <c r="B9" s="488"/>
      <c r="C9" s="488"/>
      <c r="D9" s="488"/>
      <c r="E9" s="488"/>
    </row>
    <row r="10" spans="1:5" ht="12.75">
      <c r="A10" s="55"/>
      <c r="B10" s="55"/>
      <c r="C10" s="55"/>
      <c r="D10" s="55"/>
      <c r="E10" s="55"/>
    </row>
    <row r="11" spans="1:5" ht="12.75">
      <c r="A11" s="55"/>
      <c r="B11" s="55"/>
      <c r="C11" s="55"/>
      <c r="D11" s="55"/>
      <c r="E11" s="55"/>
    </row>
    <row r="12" spans="1:5" ht="12.75">
      <c r="A12" s="488" t="s">
        <v>431</v>
      </c>
      <c r="B12" s="488"/>
      <c r="C12" s="488"/>
      <c r="D12" s="488"/>
      <c r="E12" s="488"/>
    </row>
    <row r="13" spans="1:5" ht="12.75">
      <c r="A13" s="55"/>
      <c r="B13" s="55"/>
      <c r="C13" s="55"/>
      <c r="D13" s="55"/>
      <c r="E13" s="55"/>
    </row>
  </sheetData>
  <mergeCells count="4">
    <mergeCell ref="A12:E12"/>
    <mergeCell ref="A8:E8"/>
    <mergeCell ref="A9:E9"/>
    <mergeCell ref="C2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C7" sqref="C7"/>
    </sheetView>
  </sheetViews>
  <sheetFormatPr defaultColWidth="9.00390625" defaultRowHeight="12.75"/>
  <cols>
    <col min="3" max="3" width="34.00390625" style="0" customWidth="1"/>
    <col min="5" max="5" width="16.875" style="0" customWidth="1"/>
  </cols>
  <sheetData>
    <row r="1" spans="1:5" ht="12.75">
      <c r="A1" s="55"/>
      <c r="B1" s="55"/>
      <c r="C1" s="55"/>
      <c r="D1" s="169"/>
      <c r="E1" s="43" t="s">
        <v>343</v>
      </c>
    </row>
    <row r="2" spans="1:5" ht="12.75">
      <c r="A2" s="55"/>
      <c r="B2" s="55"/>
      <c r="C2" s="324" t="s">
        <v>93</v>
      </c>
      <c r="D2" s="490"/>
      <c r="E2" s="490"/>
    </row>
    <row r="3" spans="1:5" ht="12.75">
      <c r="A3" s="55"/>
      <c r="B3" s="55"/>
      <c r="C3" s="490"/>
      <c r="D3" s="490"/>
      <c r="E3" s="490"/>
    </row>
    <row r="4" spans="1:5" ht="12.75">
      <c r="A4" s="55"/>
      <c r="B4" s="55"/>
      <c r="C4" s="490"/>
      <c r="D4" s="490"/>
      <c r="E4" s="490"/>
    </row>
    <row r="5" spans="1:5" ht="12.75">
      <c r="A5" s="55"/>
      <c r="B5" s="55"/>
      <c r="C5" s="490"/>
      <c r="D5" s="490"/>
      <c r="E5" s="490"/>
    </row>
    <row r="6" spans="1:5" ht="12.75">
      <c r="A6" s="55"/>
      <c r="B6" s="55"/>
      <c r="C6" s="490"/>
      <c r="D6" s="490"/>
      <c r="E6" s="490"/>
    </row>
    <row r="7" spans="1:5" ht="38.25" customHeight="1">
      <c r="A7" s="55"/>
      <c r="B7" s="55"/>
      <c r="C7" s="55"/>
      <c r="D7" s="169"/>
      <c r="E7" s="170"/>
    </row>
    <row r="8" spans="1:5" ht="24" customHeight="1">
      <c r="A8" s="489" t="s">
        <v>6</v>
      </c>
      <c r="B8" s="488"/>
      <c r="C8" s="488"/>
      <c r="D8" s="488"/>
      <c r="E8" s="488"/>
    </row>
    <row r="9" spans="1:5" ht="12.75">
      <c r="A9" s="489" t="s">
        <v>434</v>
      </c>
      <c r="B9" s="488"/>
      <c r="C9" s="488"/>
      <c r="D9" s="488"/>
      <c r="E9" s="488"/>
    </row>
    <row r="10" spans="1:5" ht="12.75">
      <c r="A10" s="55"/>
      <c r="B10" s="55"/>
      <c r="C10" s="55"/>
      <c r="D10" s="55"/>
      <c r="E10" s="55"/>
    </row>
    <row r="11" spans="1:5" ht="12.75">
      <c r="A11" s="55"/>
      <c r="B11" s="55"/>
      <c r="C11" s="55"/>
      <c r="D11" s="55"/>
      <c r="E11" s="55"/>
    </row>
    <row r="12" spans="1:5" ht="12.75">
      <c r="A12" s="488" t="s">
        <v>435</v>
      </c>
      <c r="B12" s="488"/>
      <c r="C12" s="488"/>
      <c r="D12" s="488"/>
      <c r="E12" s="488"/>
    </row>
  </sheetData>
  <mergeCells count="4">
    <mergeCell ref="A8:E8"/>
    <mergeCell ref="A9:E9"/>
    <mergeCell ref="A12:E12"/>
    <mergeCell ref="C2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M17" sqref="M17"/>
    </sheetView>
  </sheetViews>
  <sheetFormatPr defaultColWidth="9.00390625" defaultRowHeight="12.75"/>
  <cols>
    <col min="3" max="3" width="35.75390625" style="0" customWidth="1"/>
  </cols>
  <sheetData>
    <row r="1" spans="3:5" ht="12.75">
      <c r="C1" s="55"/>
      <c r="D1" s="169"/>
      <c r="E1" s="43" t="s">
        <v>357</v>
      </c>
    </row>
    <row r="2" spans="3:5" ht="12.75">
      <c r="C2" s="324" t="s">
        <v>94</v>
      </c>
      <c r="D2" s="341"/>
      <c r="E2" s="341"/>
    </row>
    <row r="3" spans="3:5" ht="12.75">
      <c r="C3" s="341"/>
      <c r="D3" s="341"/>
      <c r="E3" s="341"/>
    </row>
    <row r="4" spans="3:5" ht="12.75">
      <c r="C4" s="341"/>
      <c r="D4" s="341"/>
      <c r="E4" s="341"/>
    </row>
    <row r="5" spans="3:5" ht="12.75">
      <c r="C5" s="341"/>
      <c r="D5" s="341"/>
      <c r="E5" s="341"/>
    </row>
    <row r="6" spans="4:5" ht="12.75">
      <c r="D6" s="40"/>
      <c r="E6" s="47" t="s">
        <v>263</v>
      </c>
    </row>
    <row r="7" spans="4:5" ht="57" customHeight="1">
      <c r="D7" s="40"/>
      <c r="E7" s="47"/>
    </row>
    <row r="8" spans="1:5" ht="12.75">
      <c r="A8" s="489" t="s">
        <v>4</v>
      </c>
      <c r="B8" s="488"/>
      <c r="C8" s="488"/>
      <c r="D8" s="488"/>
      <c r="E8" s="488"/>
    </row>
    <row r="9" spans="1:5" ht="12.75">
      <c r="A9" s="489" t="s">
        <v>430</v>
      </c>
      <c r="B9" s="488"/>
      <c r="C9" s="488"/>
      <c r="D9" s="488"/>
      <c r="E9" s="488"/>
    </row>
    <row r="10" spans="1:5" ht="12.75">
      <c r="A10" s="55"/>
      <c r="B10" s="55"/>
      <c r="C10" s="55"/>
      <c r="D10" s="55"/>
      <c r="E10" s="55"/>
    </row>
    <row r="11" spans="1:5" ht="17.25" customHeight="1">
      <c r="A11" s="55"/>
      <c r="B11" s="55"/>
      <c r="C11" s="55"/>
      <c r="D11" s="55"/>
      <c r="E11" s="55"/>
    </row>
    <row r="12" spans="1:5" ht="12.75">
      <c r="A12" s="491" t="s">
        <v>438</v>
      </c>
      <c r="B12" s="491"/>
      <c r="C12" s="491"/>
      <c r="D12" s="491"/>
      <c r="E12" s="491"/>
    </row>
    <row r="13" spans="1:5" ht="12.75">
      <c r="A13" s="341"/>
      <c r="B13" s="341"/>
      <c r="C13" s="341"/>
      <c r="D13" s="341"/>
      <c r="E13" s="341"/>
    </row>
  </sheetData>
  <mergeCells count="4">
    <mergeCell ref="A8:E8"/>
    <mergeCell ref="A9:E9"/>
    <mergeCell ref="A12:E13"/>
    <mergeCell ref="C2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P5" sqref="P5"/>
    </sheetView>
  </sheetViews>
  <sheetFormatPr defaultColWidth="9.00390625" defaultRowHeight="12.75"/>
  <cols>
    <col min="3" max="3" width="38.125" style="0" customWidth="1"/>
  </cols>
  <sheetData>
    <row r="2" spans="1:5" ht="12.75">
      <c r="A2" s="55"/>
      <c r="B2" s="55"/>
      <c r="C2" s="55"/>
      <c r="D2" s="169"/>
      <c r="E2" s="43" t="s">
        <v>353</v>
      </c>
    </row>
    <row r="3" spans="1:5" ht="12.75">
      <c r="A3" s="55"/>
      <c r="B3" s="55"/>
      <c r="C3" s="324" t="s">
        <v>95</v>
      </c>
      <c r="D3" s="341"/>
      <c r="E3" s="341"/>
    </row>
    <row r="4" spans="1:5" ht="12.75">
      <c r="A4" s="55"/>
      <c r="B4" s="55"/>
      <c r="C4" s="341"/>
      <c r="D4" s="341"/>
      <c r="E4" s="341"/>
    </row>
    <row r="5" spans="1:5" ht="12.75">
      <c r="A5" s="55"/>
      <c r="B5" s="55"/>
      <c r="C5" s="341"/>
      <c r="D5" s="341"/>
      <c r="E5" s="341"/>
    </row>
    <row r="6" spans="1:5" ht="12.75">
      <c r="A6" s="55"/>
      <c r="B6" s="55"/>
      <c r="C6" s="341"/>
      <c r="D6" s="341"/>
      <c r="E6" s="341"/>
    </row>
    <row r="7" spans="1:5" ht="12.75">
      <c r="A7" s="55"/>
      <c r="B7" s="55"/>
      <c r="C7" s="341"/>
      <c r="D7" s="341"/>
      <c r="E7" s="341"/>
    </row>
    <row r="8" spans="1:5" ht="51" customHeight="1">
      <c r="A8" s="55"/>
      <c r="B8" s="55"/>
      <c r="C8" s="55"/>
      <c r="D8" s="169"/>
      <c r="E8" s="170"/>
    </row>
    <row r="9" spans="1:5" ht="12.75">
      <c r="A9" s="489" t="s">
        <v>4</v>
      </c>
      <c r="B9" s="488"/>
      <c r="C9" s="488"/>
      <c r="D9" s="488"/>
      <c r="E9" s="488"/>
    </row>
    <row r="10" spans="1:5" ht="12.75">
      <c r="A10" s="489" t="s">
        <v>436</v>
      </c>
      <c r="B10" s="488"/>
      <c r="C10" s="488"/>
      <c r="D10" s="488"/>
      <c r="E10" s="488"/>
    </row>
    <row r="11" spans="1:5" ht="12.75">
      <c r="A11" s="55"/>
      <c r="B11" s="55"/>
      <c r="C11" s="55"/>
      <c r="D11" s="55"/>
      <c r="E11" s="55"/>
    </row>
    <row r="12" spans="1:5" ht="12.75">
      <c r="A12" s="55"/>
      <c r="B12" s="55"/>
      <c r="C12" s="55"/>
      <c r="D12" s="55"/>
      <c r="E12" s="55"/>
    </row>
    <row r="13" spans="1:5" ht="12.75">
      <c r="A13" s="491" t="s">
        <v>437</v>
      </c>
      <c r="B13" s="491"/>
      <c r="C13" s="491"/>
      <c r="D13" s="491"/>
      <c r="E13" s="491"/>
    </row>
    <row r="14" spans="1:5" ht="12.75">
      <c r="A14" s="341"/>
      <c r="B14" s="341"/>
      <c r="C14" s="341"/>
      <c r="D14" s="341"/>
      <c r="E14" s="341"/>
    </row>
  </sheetData>
  <mergeCells count="4">
    <mergeCell ref="A9:E9"/>
    <mergeCell ref="A10:E10"/>
    <mergeCell ref="A13:E14"/>
    <mergeCell ref="C3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J6" sqref="J6"/>
    </sheetView>
  </sheetViews>
  <sheetFormatPr defaultColWidth="9.00390625" defaultRowHeight="12.75"/>
  <cols>
    <col min="2" max="2" width="21.125" style="0" customWidth="1"/>
  </cols>
  <sheetData>
    <row r="1" spans="3:8" ht="12.75">
      <c r="C1" s="44"/>
      <c r="D1" s="44"/>
      <c r="F1" s="414" t="s">
        <v>125</v>
      </c>
      <c r="G1" s="431"/>
      <c r="H1" s="431"/>
    </row>
    <row r="2" spans="2:8" ht="12.75">
      <c r="B2" s="499" t="s">
        <v>96</v>
      </c>
      <c r="C2" s="500"/>
      <c r="D2" s="500"/>
      <c r="E2" s="500"/>
      <c r="F2" s="500"/>
      <c r="G2" s="500"/>
      <c r="H2" s="500"/>
    </row>
    <row r="3" spans="2:8" ht="12.75">
      <c r="B3" s="500"/>
      <c r="C3" s="500"/>
      <c r="D3" s="500"/>
      <c r="E3" s="500"/>
      <c r="F3" s="500"/>
      <c r="G3" s="500"/>
      <c r="H3" s="500"/>
    </row>
    <row r="4" spans="1:8" ht="12.75">
      <c r="A4" s="53"/>
      <c r="B4" s="500"/>
      <c r="C4" s="500"/>
      <c r="D4" s="500"/>
      <c r="E4" s="500"/>
      <c r="F4" s="500"/>
      <c r="G4" s="500"/>
      <c r="H4" s="500"/>
    </row>
    <row r="5" spans="1:8" ht="12.75">
      <c r="A5" s="53"/>
      <c r="B5" s="500"/>
      <c r="C5" s="500"/>
      <c r="D5" s="500"/>
      <c r="E5" s="500"/>
      <c r="F5" s="500"/>
      <c r="G5" s="500"/>
      <c r="H5" s="500"/>
    </row>
    <row r="6" spans="1:8" ht="12.75">
      <c r="A6" s="95"/>
      <c r="C6" s="498"/>
      <c r="D6" s="431"/>
      <c r="E6" s="431"/>
      <c r="F6" s="431"/>
      <c r="G6" s="431"/>
      <c r="H6" s="431"/>
    </row>
    <row r="7" spans="1:7" ht="12.75">
      <c r="A7" s="95"/>
      <c r="C7" s="96"/>
      <c r="D7" s="15"/>
      <c r="E7" s="15"/>
      <c r="F7" s="15"/>
      <c r="G7" s="15"/>
    </row>
    <row r="8" spans="1:7" ht="12.75">
      <c r="A8" s="95"/>
      <c r="C8" s="96"/>
      <c r="D8" s="15"/>
      <c r="E8" s="15"/>
      <c r="F8" s="15"/>
      <c r="G8" s="15"/>
    </row>
    <row r="9" spans="1:7" ht="12.75">
      <c r="A9" s="95"/>
      <c r="C9" s="96"/>
      <c r="D9" s="15"/>
      <c r="E9" s="15"/>
      <c r="F9" s="15"/>
      <c r="G9" s="15"/>
    </row>
    <row r="10" spans="1:7" ht="12.75">
      <c r="A10" s="95"/>
      <c r="C10" s="96"/>
      <c r="D10" s="15"/>
      <c r="E10" s="15"/>
      <c r="F10" s="15"/>
      <c r="G10" s="15"/>
    </row>
    <row r="11" spans="1:7" ht="12.75">
      <c r="A11" s="95"/>
      <c r="C11" s="43"/>
      <c r="D11" s="43"/>
      <c r="E11" s="12"/>
      <c r="F11" s="96"/>
      <c r="G11" s="21"/>
    </row>
    <row r="12" spans="1:7" ht="12.75">
      <c r="A12" s="496" t="s">
        <v>110</v>
      </c>
      <c r="B12" s="497"/>
      <c r="C12" s="497"/>
      <c r="D12" s="497"/>
      <c r="E12" s="497"/>
      <c r="F12" s="497"/>
      <c r="G12" s="497"/>
    </row>
    <row r="13" spans="1:7" ht="12.75">
      <c r="A13" s="497"/>
      <c r="B13" s="497"/>
      <c r="C13" s="497"/>
      <c r="D13" s="497"/>
      <c r="E13" s="497"/>
      <c r="F13" s="497"/>
      <c r="G13" s="497"/>
    </row>
    <row r="14" spans="1:7" ht="72.75" customHeight="1">
      <c r="A14" s="497"/>
      <c r="B14" s="497"/>
      <c r="C14" s="497"/>
      <c r="D14" s="497"/>
      <c r="E14" s="497"/>
      <c r="F14" s="497"/>
      <c r="G14" s="497"/>
    </row>
    <row r="15" spans="6:7" ht="12.75">
      <c r="F15" s="42"/>
      <c r="G15" s="42" t="s">
        <v>226</v>
      </c>
    </row>
    <row r="16" spans="1:7" ht="15">
      <c r="A16" s="501" t="s">
        <v>227</v>
      </c>
      <c r="B16" s="501"/>
      <c r="C16" s="503" t="s">
        <v>228</v>
      </c>
      <c r="D16" s="503"/>
      <c r="E16" s="503"/>
      <c r="F16" s="503"/>
      <c r="G16" s="436"/>
    </row>
    <row r="17" spans="1:7" ht="40.5" customHeight="1">
      <c r="A17" s="502" t="s">
        <v>388</v>
      </c>
      <c r="B17" s="502"/>
      <c r="C17" s="503">
        <v>10.92</v>
      </c>
      <c r="D17" s="503"/>
      <c r="E17" s="503"/>
      <c r="F17" s="503"/>
      <c r="G17" s="436"/>
    </row>
    <row r="18" spans="1:7" ht="25.5" customHeight="1">
      <c r="A18" s="492" t="s">
        <v>386</v>
      </c>
      <c r="B18" s="493"/>
      <c r="C18" s="494">
        <v>33</v>
      </c>
      <c r="D18" s="494"/>
      <c r="E18" s="494"/>
      <c r="F18" s="494"/>
      <c r="G18" s="494"/>
    </row>
    <row r="19" spans="1:7" ht="15">
      <c r="A19" s="495" t="s">
        <v>387</v>
      </c>
      <c r="B19" s="495"/>
      <c r="C19" s="495">
        <f>SUM(C17:G18)</f>
        <v>43.92</v>
      </c>
      <c r="D19" s="495"/>
      <c r="E19" s="495"/>
      <c r="F19" s="495"/>
      <c r="G19" s="495"/>
    </row>
    <row r="27" ht="12.75">
      <c r="H27" t="s">
        <v>152</v>
      </c>
    </row>
  </sheetData>
  <mergeCells count="12">
    <mergeCell ref="A16:B16"/>
    <mergeCell ref="A17:B17"/>
    <mergeCell ref="C16:G16"/>
    <mergeCell ref="C17:G17"/>
    <mergeCell ref="A12:G14"/>
    <mergeCell ref="C6:H6"/>
    <mergeCell ref="F1:H1"/>
    <mergeCell ref="B2:H5"/>
    <mergeCell ref="A18:B18"/>
    <mergeCell ref="C18:G18"/>
    <mergeCell ref="A19:B19"/>
    <mergeCell ref="C19:G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J10" sqref="J10"/>
    </sheetView>
  </sheetViews>
  <sheetFormatPr defaultColWidth="9.00390625" defaultRowHeight="12.75"/>
  <cols>
    <col min="2" max="2" width="15.125" style="0" customWidth="1"/>
    <col min="3" max="3" width="14.375" style="0" customWidth="1"/>
    <col min="7" max="7" width="13.375" style="0" customWidth="1"/>
  </cols>
  <sheetData>
    <row r="1" spans="3:7" ht="12.75">
      <c r="C1" s="44"/>
      <c r="D1" s="44"/>
      <c r="G1" s="44" t="s">
        <v>354</v>
      </c>
    </row>
    <row r="2" spans="2:7" ht="12.75">
      <c r="B2" s="499" t="s">
        <v>97</v>
      </c>
      <c r="C2" s="500"/>
      <c r="D2" s="500"/>
      <c r="E2" s="500"/>
      <c r="F2" s="500"/>
      <c r="G2" s="500"/>
    </row>
    <row r="3" spans="2:7" ht="12.75">
      <c r="B3" s="500"/>
      <c r="C3" s="500"/>
      <c r="D3" s="500"/>
      <c r="E3" s="500"/>
      <c r="F3" s="500"/>
      <c r="G3" s="500"/>
    </row>
    <row r="4" spans="1:7" ht="12.75">
      <c r="A4" s="53"/>
      <c r="B4" s="500"/>
      <c r="C4" s="500"/>
      <c r="D4" s="500"/>
      <c r="E4" s="500"/>
      <c r="F4" s="500"/>
      <c r="G4" s="500"/>
    </row>
    <row r="5" spans="1:7" ht="12.75">
      <c r="A5" s="53"/>
      <c r="B5" s="500"/>
      <c r="C5" s="500"/>
      <c r="D5" s="500"/>
      <c r="E5" s="500"/>
      <c r="F5" s="500"/>
      <c r="G5" s="500"/>
    </row>
    <row r="6" spans="1:7" ht="12.75">
      <c r="A6" s="95"/>
      <c r="B6" s="500"/>
      <c r="C6" s="500"/>
      <c r="D6" s="500"/>
      <c r="E6" s="500"/>
      <c r="F6" s="500"/>
      <c r="G6" s="500"/>
    </row>
    <row r="7" spans="1:7" ht="12.75">
      <c r="A7" s="95"/>
      <c r="C7" s="96"/>
      <c r="D7" s="15"/>
      <c r="E7" s="15"/>
      <c r="F7" s="15"/>
      <c r="G7" s="15"/>
    </row>
    <row r="8" spans="1:7" ht="12.75">
      <c r="A8" s="95"/>
      <c r="C8" s="96"/>
      <c r="D8" s="15"/>
      <c r="E8" s="15"/>
      <c r="F8" s="15"/>
      <c r="G8" s="15"/>
    </row>
    <row r="9" spans="1:7" ht="12.75">
      <c r="A9" s="95"/>
      <c r="C9" s="96"/>
      <c r="D9" s="15"/>
      <c r="E9" s="15"/>
      <c r="F9" s="15"/>
      <c r="G9" s="15"/>
    </row>
    <row r="10" spans="1:7" ht="12.75">
      <c r="A10" s="95"/>
      <c r="C10" s="96"/>
      <c r="D10" s="15"/>
      <c r="E10" s="15"/>
      <c r="F10" s="15"/>
      <c r="G10" s="15"/>
    </row>
    <row r="11" spans="1:7" ht="12.75">
      <c r="A11" s="95"/>
      <c r="C11" s="43"/>
      <c r="D11" s="43"/>
      <c r="E11" s="12"/>
      <c r="F11" s="96"/>
      <c r="G11" s="21"/>
    </row>
    <row r="12" spans="1:7" ht="12.75">
      <c r="A12" s="496" t="s">
        <v>111</v>
      </c>
      <c r="B12" s="497"/>
      <c r="C12" s="497"/>
      <c r="D12" s="497"/>
      <c r="E12" s="497"/>
      <c r="F12" s="497"/>
      <c r="G12" s="497"/>
    </row>
    <row r="13" spans="1:7" ht="12.75">
      <c r="A13" s="497"/>
      <c r="B13" s="497"/>
      <c r="C13" s="497"/>
      <c r="D13" s="497"/>
      <c r="E13" s="497"/>
      <c r="F13" s="497"/>
      <c r="G13" s="497"/>
    </row>
    <row r="14" spans="1:7" ht="21.75" customHeight="1">
      <c r="A14" s="497"/>
      <c r="B14" s="497"/>
      <c r="C14" s="497"/>
      <c r="D14" s="497"/>
      <c r="E14" s="497"/>
      <c r="F14" s="497"/>
      <c r="G14" s="497"/>
    </row>
    <row r="15" spans="6:7" ht="12.75">
      <c r="F15" s="42"/>
      <c r="G15" s="42" t="s">
        <v>226</v>
      </c>
    </row>
    <row r="16" spans="1:7" ht="15">
      <c r="A16" s="506" t="s">
        <v>227</v>
      </c>
      <c r="B16" s="507"/>
      <c r="C16" s="503" t="s">
        <v>228</v>
      </c>
      <c r="D16" s="503"/>
      <c r="E16" s="503"/>
      <c r="F16" s="503"/>
      <c r="G16" s="436"/>
    </row>
    <row r="17" spans="1:7" ht="15">
      <c r="A17" s="178"/>
      <c r="B17" s="179"/>
      <c r="C17" s="508" t="s">
        <v>123</v>
      </c>
      <c r="D17" s="509"/>
      <c r="E17" s="508" t="s">
        <v>429</v>
      </c>
      <c r="F17" s="429"/>
      <c r="G17" s="430"/>
    </row>
    <row r="18" spans="1:7" ht="71.25" customHeight="1">
      <c r="A18" s="504" t="s">
        <v>388</v>
      </c>
      <c r="B18" s="505"/>
      <c r="C18" s="503">
        <v>10.92</v>
      </c>
      <c r="D18" s="503"/>
      <c r="E18" s="503">
        <v>10.92</v>
      </c>
      <c r="F18" s="503"/>
      <c r="G18" s="503"/>
    </row>
  </sheetData>
  <mergeCells count="9">
    <mergeCell ref="A18:B18"/>
    <mergeCell ref="A12:G14"/>
    <mergeCell ref="B2:G6"/>
    <mergeCell ref="A16:B16"/>
    <mergeCell ref="C16:G16"/>
    <mergeCell ref="C17:D17"/>
    <mergeCell ref="E17:G17"/>
    <mergeCell ref="C18:D18"/>
    <mergeCell ref="E18:G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H11" sqref="H11"/>
    </sheetView>
  </sheetViews>
  <sheetFormatPr defaultColWidth="9.00390625" defaultRowHeight="12.75"/>
  <cols>
    <col min="1" max="1" width="30.125" style="0" customWidth="1"/>
    <col min="2" max="2" width="49.375" style="0" customWidth="1"/>
    <col min="3" max="3" width="16.25390625" style="0" customWidth="1"/>
  </cols>
  <sheetData>
    <row r="1" spans="1:3" ht="15.75">
      <c r="A1" s="518" t="s">
        <v>126</v>
      </c>
      <c r="B1" s="517"/>
      <c r="C1" s="517"/>
    </row>
    <row r="2" spans="1:3" ht="12.75" customHeight="1">
      <c r="A2" s="519" t="s">
        <v>101</v>
      </c>
      <c r="B2" s="519"/>
      <c r="C2" s="519"/>
    </row>
    <row r="3" spans="1:3" ht="12.75" customHeight="1">
      <c r="A3" s="519"/>
      <c r="B3" s="519"/>
      <c r="C3" s="519"/>
    </row>
    <row r="4" spans="1:3" ht="42.75" customHeight="1">
      <c r="A4" s="519"/>
      <c r="B4" s="519"/>
      <c r="C4" s="519"/>
    </row>
    <row r="5" spans="1:3" ht="15.75">
      <c r="A5" s="193"/>
      <c r="B5" s="232"/>
      <c r="C5" s="232"/>
    </row>
    <row r="6" spans="1:3" ht="15.75">
      <c r="A6" s="148"/>
      <c r="B6" s="232"/>
      <c r="C6" s="232"/>
    </row>
    <row r="7" spans="1:3" ht="15.75">
      <c r="A7" s="516" t="s">
        <v>337</v>
      </c>
      <c r="B7" s="517"/>
      <c r="C7" s="517"/>
    </row>
    <row r="8" spans="1:3" ht="15.75">
      <c r="A8" s="516" t="s">
        <v>338</v>
      </c>
      <c r="B8" s="517"/>
      <c r="C8" s="517"/>
    </row>
    <row r="9" spans="1:3" ht="15.75">
      <c r="A9" s="516" t="s">
        <v>122</v>
      </c>
      <c r="B9" s="517"/>
      <c r="C9" s="517"/>
    </row>
    <row r="10" spans="1:3" ht="15.75">
      <c r="A10" s="148"/>
      <c r="B10" s="232"/>
      <c r="C10" s="232"/>
    </row>
    <row r="11" spans="1:3" ht="15.75">
      <c r="A11" s="149"/>
      <c r="B11" s="232"/>
      <c r="C11" s="232"/>
    </row>
    <row r="12" spans="1:3" ht="16.5" thickBot="1">
      <c r="A12" s="510" t="s">
        <v>339</v>
      </c>
      <c r="B12" s="511"/>
      <c r="C12" s="511"/>
    </row>
    <row r="13" spans="1:3" ht="48" thickBot="1">
      <c r="A13" s="150" t="s">
        <v>207</v>
      </c>
      <c r="B13" s="151" t="s">
        <v>340</v>
      </c>
      <c r="C13" s="151" t="s">
        <v>132</v>
      </c>
    </row>
    <row r="14" spans="1:3" ht="36.75" customHeight="1">
      <c r="A14" s="512" t="s">
        <v>341</v>
      </c>
      <c r="B14" s="514" t="s">
        <v>342</v>
      </c>
      <c r="C14" s="512">
        <v>0</v>
      </c>
    </row>
    <row r="15" spans="1:3" ht="6.75" customHeight="1" thickBot="1">
      <c r="A15" s="513"/>
      <c r="B15" s="515"/>
      <c r="C15" s="513"/>
    </row>
    <row r="16" spans="1:3" ht="15">
      <c r="A16" s="232"/>
      <c r="B16" s="232"/>
      <c r="C16" s="232"/>
    </row>
    <row r="22" ht="12.75">
      <c r="B22" t="s">
        <v>152</v>
      </c>
    </row>
  </sheetData>
  <mergeCells count="9">
    <mergeCell ref="A7:C7"/>
    <mergeCell ref="A8:C8"/>
    <mergeCell ref="A9:C9"/>
    <mergeCell ref="A1:C1"/>
    <mergeCell ref="A2:C4"/>
    <mergeCell ref="A12:C12"/>
    <mergeCell ref="A14:A15"/>
    <mergeCell ref="B14:B15"/>
    <mergeCell ref="C14:C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13" sqref="C13"/>
    </sheetView>
  </sheetViews>
  <sheetFormatPr defaultColWidth="9.00390625" defaultRowHeight="12.75"/>
  <cols>
    <col min="1" max="1" width="32.00390625" style="0" customWidth="1"/>
    <col min="2" max="2" width="43.75390625" style="0" customWidth="1"/>
    <col min="3" max="3" width="13.00390625" style="0" customWidth="1"/>
    <col min="4" max="4" width="13.25390625" style="0" customWidth="1"/>
  </cols>
  <sheetData>
    <row r="1" spans="1:4" ht="15.75">
      <c r="A1" s="518" t="s">
        <v>358</v>
      </c>
      <c r="B1" s="431"/>
      <c r="C1" s="431"/>
      <c r="D1" s="431"/>
    </row>
    <row r="2" spans="2:4" ht="12.75" customHeight="1">
      <c r="B2" s="521" t="s">
        <v>102</v>
      </c>
      <c r="C2" s="521"/>
      <c r="D2" s="521"/>
    </row>
    <row r="3" spans="1:4" ht="12.75" customHeight="1">
      <c r="A3" s="234"/>
      <c r="B3" s="521"/>
      <c r="C3" s="521"/>
      <c r="D3" s="521"/>
    </row>
    <row r="4" spans="1:4" ht="39" customHeight="1">
      <c r="A4" s="234"/>
      <c r="B4" s="521"/>
      <c r="C4" s="521"/>
      <c r="D4" s="521"/>
    </row>
    <row r="5" ht="15">
      <c r="A5" s="146"/>
    </row>
    <row r="6" ht="15">
      <c r="A6" s="147"/>
    </row>
    <row r="7" spans="1:3" ht="15.75">
      <c r="A7" s="516" t="s">
        <v>337</v>
      </c>
      <c r="B7" s="431"/>
      <c r="C7" s="431"/>
    </row>
    <row r="8" spans="1:3" ht="15.75">
      <c r="A8" s="516" t="s">
        <v>338</v>
      </c>
      <c r="B8" s="431"/>
      <c r="C8" s="431"/>
    </row>
    <row r="9" spans="1:3" ht="15.75">
      <c r="A9" s="516" t="s">
        <v>112</v>
      </c>
      <c r="B9" s="431"/>
      <c r="C9" s="431"/>
    </row>
    <row r="10" ht="15.75">
      <c r="A10" s="148"/>
    </row>
    <row r="11" ht="15.75">
      <c r="A11" s="149"/>
    </row>
    <row r="12" spans="1:4" ht="16.5" thickBot="1">
      <c r="A12" s="510" t="s">
        <v>339</v>
      </c>
      <c r="B12" s="520"/>
      <c r="C12" s="520"/>
      <c r="D12" s="520"/>
    </row>
    <row r="13" spans="1:4" ht="48" thickBot="1">
      <c r="A13" s="180" t="s">
        <v>207</v>
      </c>
      <c r="B13" s="181" t="s">
        <v>340</v>
      </c>
      <c r="C13" s="187" t="s">
        <v>123</v>
      </c>
      <c r="D13" s="188" t="s">
        <v>429</v>
      </c>
    </row>
    <row r="14" spans="1:4" ht="12.75" customHeight="1" thickBot="1">
      <c r="A14" s="190">
        <v>1</v>
      </c>
      <c r="B14" s="189">
        <v>2</v>
      </c>
      <c r="C14" s="186">
        <v>3</v>
      </c>
      <c r="D14" s="185">
        <v>4</v>
      </c>
    </row>
    <row r="15" spans="1:4" ht="32.25" customHeight="1" thickBot="1">
      <c r="A15" s="191" t="s">
        <v>341</v>
      </c>
      <c r="B15" s="182" t="s">
        <v>342</v>
      </c>
      <c r="C15" s="183">
        <v>0</v>
      </c>
      <c r="D15" s="184">
        <v>0</v>
      </c>
    </row>
    <row r="17" ht="33.75" customHeight="1"/>
  </sheetData>
  <mergeCells count="6">
    <mergeCell ref="A1:D1"/>
    <mergeCell ref="A9:C9"/>
    <mergeCell ref="A12:D12"/>
    <mergeCell ref="A7:C7"/>
    <mergeCell ref="A8:C8"/>
    <mergeCell ref="B2:D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H39"/>
  <sheetViews>
    <sheetView workbookViewId="0" topLeftCell="A1">
      <selection activeCell="L23" sqref="L23"/>
    </sheetView>
  </sheetViews>
  <sheetFormatPr defaultColWidth="9.00390625" defaultRowHeight="12.75"/>
  <sheetData>
    <row r="4" ht="12.75">
      <c r="A4" s="53"/>
    </row>
    <row r="5" spans="1:7" ht="12.75">
      <c r="A5" s="523" t="s">
        <v>246</v>
      </c>
      <c r="B5" s="524"/>
      <c r="C5" s="524"/>
      <c r="D5" s="524"/>
      <c r="E5" s="524"/>
      <c r="F5" s="524"/>
      <c r="G5" s="524"/>
    </row>
    <row r="6" spans="1:7" ht="12.75">
      <c r="A6" s="524"/>
      <c r="B6" s="524"/>
      <c r="C6" s="524"/>
      <c r="D6" s="524"/>
      <c r="E6" s="524"/>
      <c r="F6" s="524"/>
      <c r="G6" s="524"/>
    </row>
    <row r="7" spans="1:7" ht="12.75">
      <c r="A7" s="95"/>
      <c r="C7" s="96"/>
      <c r="D7" s="15"/>
      <c r="E7" s="15"/>
      <c r="F7" s="15"/>
      <c r="G7" s="15"/>
    </row>
    <row r="8" spans="1:7" ht="12.75">
      <c r="A8" s="95"/>
      <c r="C8" s="96"/>
      <c r="D8" s="15"/>
      <c r="E8" s="15"/>
      <c r="F8" s="15"/>
      <c r="G8" s="15"/>
    </row>
    <row r="9" spans="1:7" ht="8.25" customHeight="1">
      <c r="A9" s="95"/>
      <c r="C9" s="96"/>
      <c r="D9" s="15"/>
      <c r="E9" s="15"/>
      <c r="F9" s="15"/>
      <c r="G9" s="15"/>
    </row>
    <row r="10" spans="1:7" ht="12.75" hidden="1">
      <c r="A10" s="95"/>
      <c r="C10" s="96"/>
      <c r="D10" s="15"/>
      <c r="E10" s="15"/>
      <c r="F10" s="15"/>
      <c r="G10" s="15"/>
    </row>
    <row r="11" spans="1:7" ht="12.75" hidden="1">
      <c r="A11" s="95"/>
      <c r="C11" s="43"/>
      <c r="D11" s="43"/>
      <c r="E11" s="12"/>
      <c r="F11" s="96"/>
      <c r="G11" s="21"/>
    </row>
    <row r="12" spans="1:7" ht="12.75">
      <c r="A12" s="496" t="s">
        <v>244</v>
      </c>
      <c r="B12" s="497"/>
      <c r="C12" s="497"/>
      <c r="D12" s="497"/>
      <c r="E12" s="497"/>
      <c r="F12" s="497"/>
      <c r="G12" s="497"/>
    </row>
    <row r="13" spans="1:7" ht="12.75">
      <c r="A13" s="497"/>
      <c r="B13" s="497"/>
      <c r="C13" s="497"/>
      <c r="D13" s="497"/>
      <c r="E13" s="497"/>
      <c r="F13" s="497"/>
      <c r="G13" s="497"/>
    </row>
    <row r="14" spans="1:7" ht="12.75">
      <c r="A14" s="497"/>
      <c r="B14" s="497"/>
      <c r="C14" s="497"/>
      <c r="D14" s="497"/>
      <c r="E14" s="497"/>
      <c r="F14" s="497"/>
      <c r="G14" s="497"/>
    </row>
    <row r="15" spans="1:7" ht="16.5" customHeight="1">
      <c r="A15" s="526"/>
      <c r="B15" s="526"/>
      <c r="C15" s="526"/>
      <c r="D15" s="526"/>
      <c r="E15" s="526"/>
      <c r="F15" s="526"/>
      <c r="G15" s="526"/>
    </row>
    <row r="16" ht="3.75" customHeight="1" hidden="1"/>
    <row r="17" spans="1:7" ht="15" customHeight="1">
      <c r="A17" s="522" t="s">
        <v>113</v>
      </c>
      <c r="B17" s="522"/>
      <c r="C17" s="522"/>
      <c r="D17" s="522"/>
      <c r="E17" s="522"/>
      <c r="F17" s="522"/>
      <c r="G17" s="522"/>
    </row>
    <row r="18" spans="1:7" ht="12.75">
      <c r="A18" s="522" t="s">
        <v>114</v>
      </c>
      <c r="B18" s="522"/>
      <c r="C18" s="522"/>
      <c r="D18" s="522"/>
      <c r="E18" s="522"/>
      <c r="F18" s="522"/>
      <c r="G18" s="522"/>
    </row>
    <row r="19" spans="1:7" ht="12.75">
      <c r="A19" s="522" t="s">
        <v>115</v>
      </c>
      <c r="B19" s="522"/>
      <c r="C19" s="522"/>
      <c r="D19" s="522"/>
      <c r="E19" s="522"/>
      <c r="F19" s="522"/>
      <c r="G19" s="522"/>
    </row>
    <row r="23" spans="1:7" ht="41.25" customHeight="1">
      <c r="A23" s="525" t="s">
        <v>245</v>
      </c>
      <c r="B23" s="525"/>
      <c r="C23" s="525"/>
      <c r="D23" s="525"/>
      <c r="E23" s="525"/>
      <c r="F23" s="525"/>
      <c r="G23" s="525"/>
    </row>
    <row r="26" spans="1:7" ht="12.75">
      <c r="A26" s="522" t="s">
        <v>116</v>
      </c>
      <c r="B26" s="522"/>
      <c r="C26" s="522"/>
      <c r="D26" s="522"/>
      <c r="E26" s="522"/>
      <c r="F26" s="522"/>
      <c r="G26" s="522"/>
    </row>
    <row r="27" spans="1:7" ht="12.75">
      <c r="A27" s="522" t="s">
        <v>117</v>
      </c>
      <c r="B27" s="522"/>
      <c r="C27" s="522"/>
      <c r="D27" s="522"/>
      <c r="E27" s="522"/>
      <c r="F27" s="522"/>
      <c r="G27" s="522"/>
    </row>
    <row r="28" spans="1:7" ht="12.75">
      <c r="A28" s="522" t="s">
        <v>118</v>
      </c>
      <c r="B28" s="522"/>
      <c r="C28" s="522"/>
      <c r="D28" s="522"/>
      <c r="E28" s="522"/>
      <c r="F28" s="522"/>
      <c r="G28" s="522"/>
    </row>
    <row r="30" spans="1:7" ht="36.75" customHeight="1">
      <c r="A30" s="525"/>
      <c r="B30" s="527"/>
      <c r="C30" s="527"/>
      <c r="D30" s="527"/>
      <c r="E30" s="527"/>
      <c r="F30" s="527"/>
      <c r="G30" s="527"/>
    </row>
    <row r="32" spans="1:7" ht="12.75">
      <c r="A32" s="522"/>
      <c r="B32" s="522"/>
      <c r="C32" s="522"/>
      <c r="D32" s="522"/>
      <c r="E32" s="522"/>
      <c r="F32" s="522"/>
      <c r="G32" s="522"/>
    </row>
    <row r="37" spans="1:8" ht="15.75">
      <c r="A37" s="525"/>
      <c r="B37" s="525"/>
      <c r="C37" s="525"/>
      <c r="D37" s="525"/>
      <c r="E37" s="525"/>
      <c r="F37" s="525"/>
      <c r="G37" s="525"/>
      <c r="H37" s="145"/>
    </row>
    <row r="39" spans="1:7" ht="12.75">
      <c r="A39" s="522"/>
      <c r="B39" s="522"/>
      <c r="C39" s="522"/>
      <c r="D39" s="522"/>
      <c r="E39" s="522"/>
      <c r="F39" s="522"/>
      <c r="G39" s="522"/>
    </row>
  </sheetData>
  <mergeCells count="14">
    <mergeCell ref="A28:G28"/>
    <mergeCell ref="A30:G30"/>
    <mergeCell ref="A37:G37"/>
    <mergeCell ref="A32:G32"/>
    <mergeCell ref="A39:G39"/>
    <mergeCell ref="A12:G14"/>
    <mergeCell ref="A5:G6"/>
    <mergeCell ref="A23:G23"/>
    <mergeCell ref="A26:G26"/>
    <mergeCell ref="A15:G15"/>
    <mergeCell ref="A17:G17"/>
    <mergeCell ref="A18:G18"/>
    <mergeCell ref="A19:G19"/>
    <mergeCell ref="A27:G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H24"/>
  <sheetViews>
    <sheetView workbookViewId="0" topLeftCell="A1">
      <selection activeCell="N10" sqref="N10"/>
    </sheetView>
  </sheetViews>
  <sheetFormatPr defaultColWidth="9.00390625" defaultRowHeight="12.75"/>
  <cols>
    <col min="1" max="1" width="19.75390625" style="0" customWidth="1"/>
    <col min="2" max="2" width="7.25390625" style="0" customWidth="1"/>
    <col min="3" max="3" width="7.00390625" style="0" customWidth="1"/>
    <col min="5" max="5" width="7.875" style="0" customWidth="1"/>
  </cols>
  <sheetData>
    <row r="3" ht="11.25" customHeight="1"/>
    <row r="4" ht="12.75" hidden="1"/>
    <row r="5" ht="12.75" hidden="1"/>
    <row r="6" spans="1:8" ht="40.5" customHeight="1">
      <c r="A6" s="528" t="s">
        <v>124</v>
      </c>
      <c r="B6" s="528"/>
      <c r="C6" s="528"/>
      <c r="D6" s="528"/>
      <c r="E6" s="528"/>
      <c r="F6" s="528"/>
      <c r="G6" s="528"/>
      <c r="H6" s="528"/>
    </row>
    <row r="9" spans="1:8" ht="50.25" customHeight="1">
      <c r="A9" s="101" t="s">
        <v>247</v>
      </c>
      <c r="B9" s="101" t="s">
        <v>248</v>
      </c>
      <c r="C9" s="102" t="s">
        <v>249</v>
      </c>
      <c r="D9" s="102" t="s">
        <v>254</v>
      </c>
      <c r="E9" s="102" t="s">
        <v>250</v>
      </c>
      <c r="F9" s="102" t="s">
        <v>251</v>
      </c>
      <c r="G9" s="102" t="s">
        <v>119</v>
      </c>
      <c r="H9" s="102" t="s">
        <v>252</v>
      </c>
    </row>
    <row r="10" spans="1:8" ht="43.5" customHeight="1">
      <c r="A10" s="102" t="s">
        <v>253</v>
      </c>
      <c r="B10" s="101">
        <v>66</v>
      </c>
      <c r="C10" s="101">
        <v>209</v>
      </c>
      <c r="D10" s="101">
        <v>1784</v>
      </c>
      <c r="E10" s="101">
        <v>5</v>
      </c>
      <c r="F10" s="101">
        <v>17</v>
      </c>
      <c r="G10" s="101">
        <v>10</v>
      </c>
      <c r="H10" s="101">
        <f>G10+F10+E10+D10+C10+B10</f>
        <v>2091</v>
      </c>
    </row>
    <row r="13" spans="1:8" ht="57.75" customHeight="1">
      <c r="A13" s="528" t="s">
        <v>384</v>
      </c>
      <c r="B13" s="528"/>
      <c r="C13" s="528"/>
      <c r="D13" s="528"/>
      <c r="E13" s="528"/>
      <c r="F13" s="528"/>
      <c r="G13" s="528"/>
      <c r="H13" s="528"/>
    </row>
    <row r="14" ht="15" customHeight="1"/>
    <row r="16" spans="1:8" ht="53.25" customHeight="1">
      <c r="A16" s="101" t="s">
        <v>247</v>
      </c>
      <c r="B16" s="101" t="s">
        <v>248</v>
      </c>
      <c r="C16" s="102" t="s">
        <v>249</v>
      </c>
      <c r="D16" s="102" t="s">
        <v>254</v>
      </c>
      <c r="E16" s="102" t="s">
        <v>250</v>
      </c>
      <c r="F16" s="102" t="s">
        <v>251</v>
      </c>
      <c r="G16" s="102" t="s">
        <v>119</v>
      </c>
      <c r="H16" s="102" t="s">
        <v>252</v>
      </c>
    </row>
    <row r="17" spans="1:8" ht="38.25" customHeight="1">
      <c r="A17" s="102" t="s">
        <v>253</v>
      </c>
      <c r="B17" s="101">
        <v>70</v>
      </c>
      <c r="C17" s="101">
        <v>209</v>
      </c>
      <c r="D17" s="101">
        <v>1784</v>
      </c>
      <c r="E17" s="101">
        <v>5</v>
      </c>
      <c r="F17" s="101">
        <v>17</v>
      </c>
      <c r="G17" s="101">
        <v>10</v>
      </c>
      <c r="H17" s="101">
        <f>G17+F17+E17+D17+C17+B17</f>
        <v>2095</v>
      </c>
    </row>
    <row r="18" ht="16.5" customHeight="1"/>
    <row r="20" spans="1:8" ht="39" customHeight="1">
      <c r="A20" s="528" t="s">
        <v>103</v>
      </c>
      <c r="B20" s="528"/>
      <c r="C20" s="528"/>
      <c r="D20" s="528"/>
      <c r="E20" s="528"/>
      <c r="F20" s="528"/>
      <c r="G20" s="528"/>
      <c r="H20" s="528"/>
    </row>
    <row r="23" spans="1:8" ht="47.25">
      <c r="A23" s="101" t="s">
        <v>247</v>
      </c>
      <c r="B23" s="101" t="s">
        <v>248</v>
      </c>
      <c r="C23" s="102" t="s">
        <v>249</v>
      </c>
      <c r="D23" s="102" t="s">
        <v>254</v>
      </c>
      <c r="E23" s="102" t="s">
        <v>250</v>
      </c>
      <c r="F23" s="102" t="s">
        <v>251</v>
      </c>
      <c r="G23" s="102" t="s">
        <v>119</v>
      </c>
      <c r="H23" s="102" t="s">
        <v>252</v>
      </c>
    </row>
    <row r="24" spans="1:8" ht="47.25">
      <c r="A24" s="102" t="s">
        <v>253</v>
      </c>
      <c r="B24" s="101">
        <v>74</v>
      </c>
      <c r="C24" s="101">
        <v>209</v>
      </c>
      <c r="D24" s="101">
        <v>1784</v>
      </c>
      <c r="E24" s="101">
        <v>5</v>
      </c>
      <c r="F24" s="101">
        <v>17</v>
      </c>
      <c r="G24" s="101">
        <v>10</v>
      </c>
      <c r="H24" s="101">
        <f>G24+F24+E24+D24+C24+B24</f>
        <v>2099</v>
      </c>
    </row>
  </sheetData>
  <mergeCells count="3">
    <mergeCell ref="A6:H6"/>
    <mergeCell ref="A13:H13"/>
    <mergeCell ref="A20:H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5">
      <selection activeCell="C27" sqref="C27"/>
    </sheetView>
  </sheetViews>
  <sheetFormatPr defaultColWidth="9.00390625" defaultRowHeight="12.75"/>
  <cols>
    <col min="1" max="1" width="24.875" style="0" customWidth="1"/>
    <col min="2" max="2" width="46.875" style="0" customWidth="1"/>
    <col min="3" max="3" width="10.75390625" style="70" customWidth="1"/>
  </cols>
  <sheetData>
    <row r="1" spans="1:4" ht="12.75">
      <c r="A1" s="287" t="s">
        <v>160</v>
      </c>
      <c r="B1" s="288"/>
      <c r="C1" s="288"/>
      <c r="D1" s="288"/>
    </row>
    <row r="2" spans="1:4" ht="12.75">
      <c r="A2" s="288"/>
      <c r="B2" s="288"/>
      <c r="C2" s="288"/>
      <c r="D2" s="288"/>
    </row>
    <row r="3" spans="1:4" ht="12.75">
      <c r="A3" s="49"/>
      <c r="B3" s="45" t="s">
        <v>202</v>
      </c>
      <c r="C3" s="65"/>
      <c r="D3" s="45"/>
    </row>
    <row r="4" spans="1:4" ht="12.75">
      <c r="A4" s="49"/>
      <c r="B4" s="289" t="s">
        <v>408</v>
      </c>
      <c r="C4" s="289"/>
      <c r="D4" s="289"/>
    </row>
    <row r="5" spans="1:4" ht="12.75">
      <c r="A5" s="290" t="s">
        <v>158</v>
      </c>
      <c r="B5" s="290"/>
      <c r="C5" s="290"/>
      <c r="D5" s="46"/>
    </row>
    <row r="6" spans="1:4" ht="12.75">
      <c r="A6" s="291" t="s">
        <v>161</v>
      </c>
      <c r="B6" s="293" t="s">
        <v>447</v>
      </c>
      <c r="C6" s="297" t="s">
        <v>162</v>
      </c>
      <c r="D6" s="25"/>
    </row>
    <row r="7" spans="1:4" ht="40.5" customHeight="1">
      <c r="A7" s="292"/>
      <c r="B7" s="294"/>
      <c r="C7" s="298"/>
      <c r="D7" s="25"/>
    </row>
    <row r="8" spans="1:3" s="25" customFormat="1" ht="12.75">
      <c r="A8" s="62" t="s">
        <v>163</v>
      </c>
      <c r="B8" s="51" t="s">
        <v>182</v>
      </c>
      <c r="C8" s="66">
        <f>C9+C11+C13+C16+C18+C20+C22+C24</f>
        <v>2198.7</v>
      </c>
    </row>
    <row r="9" spans="1:4" ht="12.75">
      <c r="A9" s="246" t="s">
        <v>193</v>
      </c>
      <c r="B9" s="244" t="s">
        <v>194</v>
      </c>
      <c r="C9" s="247">
        <f>C10</f>
        <v>66</v>
      </c>
      <c r="D9" s="25"/>
    </row>
    <row r="10" spans="1:9" ht="105" customHeight="1">
      <c r="A10" s="60" t="s">
        <v>448</v>
      </c>
      <c r="B10" s="245" t="s">
        <v>449</v>
      </c>
      <c r="C10" s="67">
        <v>66</v>
      </c>
      <c r="I10" t="s">
        <v>152</v>
      </c>
    </row>
    <row r="11" spans="1:4" s="244" customFormat="1" ht="12.75">
      <c r="A11" s="104" t="s">
        <v>192</v>
      </c>
      <c r="B11" s="104" t="s">
        <v>157</v>
      </c>
      <c r="C11" s="105">
        <f>C12</f>
        <v>209</v>
      </c>
      <c r="D11" s="248"/>
    </row>
    <row r="12" spans="1:10" ht="51">
      <c r="A12" s="52" t="s">
        <v>166</v>
      </c>
      <c r="B12" s="57" t="s">
        <v>324</v>
      </c>
      <c r="C12" s="68">
        <v>209</v>
      </c>
      <c r="D12" s="59"/>
      <c r="J12" t="s">
        <v>152</v>
      </c>
    </row>
    <row r="13" spans="1:4" s="244" customFormat="1" ht="12.75">
      <c r="A13" s="104" t="s">
        <v>450</v>
      </c>
      <c r="B13" s="104" t="s">
        <v>183</v>
      </c>
      <c r="C13" s="105">
        <f>C14+C15</f>
        <v>1779.8</v>
      </c>
      <c r="D13" s="248"/>
    </row>
    <row r="14" spans="1:4" ht="55.5" customHeight="1">
      <c r="A14" s="52" t="s">
        <v>259</v>
      </c>
      <c r="B14" s="104" t="s">
        <v>261</v>
      </c>
      <c r="C14" s="105">
        <v>900</v>
      </c>
      <c r="D14" s="58"/>
    </row>
    <row r="15" spans="1:4" ht="38.25">
      <c r="A15" s="52" t="s">
        <v>260</v>
      </c>
      <c r="B15" s="104" t="s">
        <v>262</v>
      </c>
      <c r="C15" s="68">
        <v>879.8</v>
      </c>
      <c r="D15" s="59"/>
    </row>
    <row r="16" spans="1:4" s="244" customFormat="1" ht="12.75">
      <c r="A16" s="104" t="s">
        <v>191</v>
      </c>
      <c r="B16" s="104" t="s">
        <v>184</v>
      </c>
      <c r="C16" s="105">
        <f>C17</f>
        <v>5</v>
      </c>
      <c r="D16" s="248"/>
    </row>
    <row r="17" spans="1:4" ht="80.25" customHeight="1">
      <c r="A17" s="52" t="s">
        <v>201</v>
      </c>
      <c r="B17" s="57" t="s">
        <v>185</v>
      </c>
      <c r="C17" s="68">
        <v>5</v>
      </c>
      <c r="D17" s="59"/>
    </row>
    <row r="18" spans="1:4" s="244" customFormat="1" ht="38.25">
      <c r="A18" s="104" t="s">
        <v>186</v>
      </c>
      <c r="B18" s="104" t="s">
        <v>187</v>
      </c>
      <c r="C18" s="105">
        <f>C19</f>
        <v>97</v>
      </c>
      <c r="D18" s="248"/>
    </row>
    <row r="19" spans="1:4" ht="38.25">
      <c r="A19" s="52" t="s">
        <v>36</v>
      </c>
      <c r="B19" s="57" t="s">
        <v>305</v>
      </c>
      <c r="C19" s="68">
        <v>97</v>
      </c>
      <c r="D19" s="59"/>
    </row>
    <row r="20" spans="1:4" ht="25.5">
      <c r="A20" s="104" t="s">
        <v>35</v>
      </c>
      <c r="B20" s="57" t="s">
        <v>459</v>
      </c>
      <c r="C20" s="68">
        <f>C21</f>
        <v>1</v>
      </c>
      <c r="D20" s="59"/>
    </row>
    <row r="21" spans="1:4" ht="25.5">
      <c r="A21" s="52" t="s">
        <v>37</v>
      </c>
      <c r="B21" s="57" t="s">
        <v>308</v>
      </c>
      <c r="C21" s="68">
        <v>1</v>
      </c>
      <c r="D21" s="59"/>
    </row>
    <row r="22" spans="1:4" ht="25.5">
      <c r="A22" s="104" t="s">
        <v>465</v>
      </c>
      <c r="B22" s="57" t="s">
        <v>460</v>
      </c>
      <c r="C22" s="68">
        <f>C23</f>
        <v>36.7</v>
      </c>
      <c r="D22" s="59"/>
    </row>
    <row r="23" spans="1:4" ht="92.25" customHeight="1">
      <c r="A23" s="52" t="s">
        <v>466</v>
      </c>
      <c r="B23" s="57" t="s">
        <v>467</v>
      </c>
      <c r="C23" s="68">
        <v>36.7</v>
      </c>
      <c r="D23" s="59"/>
    </row>
    <row r="24" spans="1:4" ht="15" customHeight="1">
      <c r="A24" s="104" t="s">
        <v>468</v>
      </c>
      <c r="B24" s="57" t="s">
        <v>469</v>
      </c>
      <c r="C24" s="68">
        <f>C25</f>
        <v>4.2</v>
      </c>
      <c r="D24" s="59"/>
    </row>
    <row r="25" spans="1:4" ht="83.25" customHeight="1">
      <c r="A25" s="52" t="s">
        <v>470</v>
      </c>
      <c r="B25" s="57" t="s">
        <v>471</v>
      </c>
      <c r="C25" s="68">
        <v>4.2</v>
      </c>
      <c r="D25" s="59"/>
    </row>
    <row r="26" spans="1:4" ht="12.75">
      <c r="A26" s="61" t="s">
        <v>198</v>
      </c>
      <c r="B26" s="61" t="s">
        <v>188</v>
      </c>
      <c r="C26" s="252">
        <f>C27+C31+C35+C29+C37</f>
        <v>23776.2</v>
      </c>
      <c r="D26" s="58"/>
    </row>
    <row r="27" spans="1:4" s="244" customFormat="1" ht="25.5">
      <c r="A27" s="104" t="s">
        <v>451</v>
      </c>
      <c r="B27" s="249" t="s">
        <v>452</v>
      </c>
      <c r="C27" s="105">
        <f>C28</f>
        <v>1741</v>
      </c>
      <c r="D27" s="250"/>
    </row>
    <row r="28" spans="1:4" ht="38.25">
      <c r="A28" s="52" t="s">
        <v>21</v>
      </c>
      <c r="B28" s="57" t="s">
        <v>22</v>
      </c>
      <c r="C28" s="68">
        <v>1741</v>
      </c>
      <c r="D28" s="59"/>
    </row>
    <row r="29" spans="1:4" ht="25.5">
      <c r="A29" s="104" t="s">
        <v>50</v>
      </c>
      <c r="B29" s="57" t="s">
        <v>51</v>
      </c>
      <c r="C29" s="68">
        <f>C30</f>
        <v>12487</v>
      </c>
      <c r="D29" s="59"/>
    </row>
    <row r="30" spans="1:4" ht="12.75">
      <c r="A30" s="52" t="s">
        <v>52</v>
      </c>
      <c r="B30" s="57" t="s">
        <v>328</v>
      </c>
      <c r="C30" s="68">
        <v>12487</v>
      </c>
      <c r="D30" s="59"/>
    </row>
    <row r="31" spans="1:3" s="244" customFormat="1" ht="25.5">
      <c r="A31" s="246" t="s">
        <v>453</v>
      </c>
      <c r="B31" s="251" t="s">
        <v>189</v>
      </c>
      <c r="C31" s="247">
        <f>C33+C32</f>
        <v>311.09999999999997</v>
      </c>
    </row>
    <row r="32" spans="1:3" s="244" customFormat="1" ht="38.25">
      <c r="A32" s="60" t="s">
        <v>24</v>
      </c>
      <c r="B32" s="251" t="s">
        <v>352</v>
      </c>
      <c r="C32" s="247">
        <v>52.4</v>
      </c>
    </row>
    <row r="33" spans="1:3" s="50" customFormat="1" ht="40.5" customHeight="1">
      <c r="A33" s="60" t="s">
        <v>454</v>
      </c>
      <c r="B33" s="52" t="s">
        <v>303</v>
      </c>
      <c r="C33" s="67">
        <v>258.7</v>
      </c>
    </row>
    <row r="34" spans="1:3" s="50" customFormat="1" ht="0.75" customHeight="1">
      <c r="A34" s="60" t="s">
        <v>404</v>
      </c>
      <c r="B34" s="52" t="s">
        <v>352</v>
      </c>
      <c r="C34" s="67">
        <v>0</v>
      </c>
    </row>
    <row r="35" spans="1:3" s="244" customFormat="1" ht="12.75">
      <c r="A35" s="246" t="s">
        <v>455</v>
      </c>
      <c r="B35" s="251" t="s">
        <v>151</v>
      </c>
      <c r="C35" s="247">
        <f>SUM(C36)</f>
        <v>9008.9</v>
      </c>
    </row>
    <row r="36" spans="1:3" ht="76.5">
      <c r="A36" s="60" t="s">
        <v>456</v>
      </c>
      <c r="B36" s="63" t="s">
        <v>304</v>
      </c>
      <c r="C36" s="67">
        <v>9008.9</v>
      </c>
    </row>
    <row r="37" spans="1:3" ht="12.75">
      <c r="A37" s="246" t="s">
        <v>62</v>
      </c>
      <c r="B37" s="63" t="s">
        <v>63</v>
      </c>
      <c r="C37" s="67">
        <f>C38</f>
        <v>228.2</v>
      </c>
    </row>
    <row r="38" spans="1:3" ht="25.5">
      <c r="A38" s="60" t="s">
        <v>61</v>
      </c>
      <c r="B38" s="63" t="s">
        <v>316</v>
      </c>
      <c r="C38" s="67">
        <v>228.2</v>
      </c>
    </row>
    <row r="39" spans="1:3" ht="12.75">
      <c r="A39" s="60"/>
      <c r="B39" s="63" t="s">
        <v>190</v>
      </c>
      <c r="C39" s="113">
        <f>C8+C26</f>
        <v>25974.9</v>
      </c>
    </row>
    <row r="40" spans="1:3" ht="12.75">
      <c r="A40" s="50"/>
      <c r="C40" s="69"/>
    </row>
    <row r="41" spans="1:3" ht="12.75">
      <c r="A41" s="1"/>
      <c r="B41" s="1"/>
      <c r="C41" s="1"/>
    </row>
    <row r="42" ht="12.75">
      <c r="A42" s="50"/>
    </row>
    <row r="43" ht="12.75">
      <c r="A43" s="50"/>
    </row>
    <row r="44" spans="1:5" ht="12.75">
      <c r="A44" s="1"/>
      <c r="B44" s="1"/>
      <c r="C44" s="1"/>
      <c r="D44" s="42"/>
      <c r="E44" s="42"/>
    </row>
    <row r="45" spans="1:3" ht="12.75">
      <c r="A45" s="64"/>
      <c r="B45" s="53"/>
      <c r="C45" s="71"/>
    </row>
    <row r="46" ht="12.75">
      <c r="A46" s="50"/>
    </row>
  </sheetData>
  <sheetProtection/>
  <mergeCells count="6">
    <mergeCell ref="A1:D2"/>
    <mergeCell ref="B4:D4"/>
    <mergeCell ref="A5:C5"/>
    <mergeCell ref="A6:A7"/>
    <mergeCell ref="B6:B7"/>
    <mergeCell ref="C6:C7"/>
  </mergeCells>
  <printOptions/>
  <pageMargins left="0.75" right="0.75" top="0.17" bottom="0.17" header="0.17" footer="0.17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H18" sqref="H18"/>
    </sheetView>
  </sheetViews>
  <sheetFormatPr defaultColWidth="9.00390625" defaultRowHeight="12.75"/>
  <cols>
    <col min="3" max="3" width="41.125" style="0" customWidth="1"/>
    <col min="4" max="4" width="7.00390625" style="0" customWidth="1"/>
    <col min="5" max="5" width="10.875" style="0" customWidth="1"/>
    <col min="6" max="6" width="0.12890625" style="0" customWidth="1"/>
  </cols>
  <sheetData>
    <row r="1" spans="3:7" ht="12.75">
      <c r="C1" s="47"/>
      <c r="D1" s="325" t="s">
        <v>196</v>
      </c>
      <c r="E1" s="325"/>
      <c r="F1" s="325"/>
      <c r="G1" s="30"/>
    </row>
    <row r="2" spans="3:6" ht="12.75">
      <c r="C2" s="324" t="s">
        <v>85</v>
      </c>
      <c r="D2" s="324"/>
      <c r="E2" s="324"/>
      <c r="F2" s="324"/>
    </row>
    <row r="3" spans="3:6" ht="12.75">
      <c r="C3" s="324"/>
      <c r="D3" s="324"/>
      <c r="E3" s="324"/>
      <c r="F3" s="324"/>
    </row>
    <row r="4" spans="3:6" ht="12.75">
      <c r="C4" s="324"/>
      <c r="D4" s="324"/>
      <c r="E4" s="324"/>
      <c r="F4" s="324"/>
    </row>
    <row r="5" spans="3:6" ht="12.75">
      <c r="C5" s="324"/>
      <c r="D5" s="324"/>
      <c r="E5" s="324"/>
      <c r="F5" s="324"/>
    </row>
    <row r="6" spans="3:7" ht="12.75">
      <c r="C6" s="324"/>
      <c r="D6" s="324"/>
      <c r="E6" s="324"/>
      <c r="F6" s="324"/>
      <c r="G6" s="56"/>
    </row>
    <row r="7" spans="4:7" ht="12.75">
      <c r="D7" s="319"/>
      <c r="E7" s="319"/>
      <c r="F7" s="30"/>
      <c r="G7" s="30"/>
    </row>
    <row r="8" spans="4:7" ht="12.75">
      <c r="D8" s="30"/>
      <c r="E8" s="30"/>
      <c r="F8" s="30"/>
      <c r="G8" s="30"/>
    </row>
    <row r="9" spans="1:5" ht="12.75">
      <c r="A9" s="25"/>
      <c r="B9" s="287" t="s">
        <v>344</v>
      </c>
      <c r="C9" s="287"/>
      <c r="D9" s="25"/>
      <c r="E9" s="25"/>
    </row>
    <row r="10" spans="1:5" ht="12.75">
      <c r="A10" s="25"/>
      <c r="B10" s="287" t="s">
        <v>409</v>
      </c>
      <c r="C10" s="287"/>
      <c r="D10" s="25"/>
      <c r="E10" s="25"/>
    </row>
    <row r="11" spans="1:5" ht="12.75">
      <c r="A11" s="25"/>
      <c r="B11" s="25"/>
      <c r="C11" s="25" t="s">
        <v>410</v>
      </c>
      <c r="D11" s="25"/>
      <c r="E11" s="25"/>
    </row>
    <row r="12" ht="12.75">
      <c r="D12" s="42" t="s">
        <v>180</v>
      </c>
    </row>
    <row r="13" spans="1:7" s="37" customFormat="1" ht="12.75" customHeight="1">
      <c r="A13" s="326" t="s">
        <v>181</v>
      </c>
      <c r="B13" s="327"/>
      <c r="C13" s="328"/>
      <c r="D13" s="332" t="s">
        <v>206</v>
      </c>
      <c r="E13" s="333"/>
      <c r="F13" s="55"/>
      <c r="G13" s="55"/>
    </row>
    <row r="14" spans="1:7" s="37" customFormat="1" ht="12.75">
      <c r="A14" s="329"/>
      <c r="B14" s="330"/>
      <c r="C14" s="331"/>
      <c r="D14" s="334"/>
      <c r="E14" s="335"/>
      <c r="F14" s="55"/>
      <c r="G14" s="55"/>
    </row>
    <row r="15" spans="1:5" ht="12.75">
      <c r="A15" s="336"/>
      <c r="B15" s="337"/>
      <c r="C15" s="337"/>
      <c r="D15" s="320"/>
      <c r="E15" s="284"/>
    </row>
    <row r="16" spans="1:7" ht="23.25" customHeight="1">
      <c r="A16" s="321" t="s">
        <v>457</v>
      </c>
      <c r="B16" s="321"/>
      <c r="C16" s="321"/>
      <c r="D16" s="269"/>
      <c r="E16" s="271"/>
      <c r="F16" s="54"/>
      <c r="G16" s="54"/>
    </row>
    <row r="17" spans="1:7" ht="22.5" customHeight="1">
      <c r="A17" s="274" t="s">
        <v>360</v>
      </c>
      <c r="B17" s="310"/>
      <c r="C17" s="311"/>
      <c r="D17" s="302">
        <v>100</v>
      </c>
      <c r="E17" s="278"/>
      <c r="F17" s="42"/>
      <c r="G17" s="42"/>
    </row>
    <row r="18" spans="1:7" ht="22.5" customHeight="1">
      <c r="A18" s="269" t="s">
        <v>458</v>
      </c>
      <c r="B18" s="272"/>
      <c r="C18" s="273"/>
      <c r="D18" s="302"/>
      <c r="E18" s="275"/>
      <c r="F18" s="42"/>
      <c r="G18" s="42"/>
    </row>
    <row r="19" spans="1:7" ht="22.5" customHeight="1">
      <c r="A19" s="274" t="s">
        <v>361</v>
      </c>
      <c r="B19" s="272"/>
      <c r="C19" s="273"/>
      <c r="D19" s="302">
        <v>100</v>
      </c>
      <c r="E19" s="275"/>
      <c r="F19" s="42"/>
      <c r="G19" s="42"/>
    </row>
    <row r="20" spans="1:7" ht="25.5" customHeight="1">
      <c r="A20" s="279" t="s">
        <v>459</v>
      </c>
      <c r="B20" s="267"/>
      <c r="C20" s="268"/>
      <c r="D20" s="276"/>
      <c r="E20" s="303"/>
      <c r="F20" s="54"/>
      <c r="G20" s="54"/>
    </row>
    <row r="21" spans="1:7" ht="36.75" customHeight="1">
      <c r="A21" s="307" t="s">
        <v>345</v>
      </c>
      <c r="B21" s="308"/>
      <c r="C21" s="309"/>
      <c r="D21" s="302">
        <v>100</v>
      </c>
      <c r="E21" s="275"/>
      <c r="F21" s="42"/>
      <c r="G21" s="42"/>
    </row>
    <row r="22" spans="1:7" s="37" customFormat="1" ht="32.25" customHeight="1">
      <c r="A22" s="304" t="s">
        <v>306</v>
      </c>
      <c r="B22" s="305"/>
      <c r="C22" s="306"/>
      <c r="D22" s="302">
        <v>100</v>
      </c>
      <c r="E22" s="278"/>
      <c r="F22" s="42"/>
      <c r="G22" s="42"/>
    </row>
    <row r="23" spans="1:7" ht="23.25" customHeight="1">
      <c r="A23" s="274" t="s">
        <v>323</v>
      </c>
      <c r="B23" s="310"/>
      <c r="C23" s="311"/>
      <c r="D23" s="302">
        <v>100</v>
      </c>
      <c r="E23" s="278"/>
      <c r="F23" s="42"/>
      <c r="G23" s="42"/>
    </row>
    <row r="24" spans="1:7" ht="23.25" customHeight="1">
      <c r="A24" s="307" t="s">
        <v>307</v>
      </c>
      <c r="B24" s="315"/>
      <c r="C24" s="316"/>
      <c r="D24" s="302">
        <v>100</v>
      </c>
      <c r="E24" s="278"/>
      <c r="F24" s="42"/>
      <c r="G24" s="42"/>
    </row>
    <row r="25" spans="1:7" ht="15" customHeight="1">
      <c r="A25" s="307" t="s">
        <v>308</v>
      </c>
      <c r="B25" s="315"/>
      <c r="C25" s="316"/>
      <c r="D25" s="302">
        <v>100</v>
      </c>
      <c r="E25" s="278"/>
      <c r="F25" s="42"/>
      <c r="G25" s="42"/>
    </row>
    <row r="26" spans="1:7" ht="15" customHeight="1">
      <c r="A26" s="312" t="s">
        <v>460</v>
      </c>
      <c r="B26" s="313"/>
      <c r="C26" s="314"/>
      <c r="D26" s="302"/>
      <c r="E26" s="278"/>
      <c r="F26" s="42"/>
      <c r="G26" s="42"/>
    </row>
    <row r="27" spans="1:7" ht="34.5" customHeight="1">
      <c r="A27" s="307" t="s">
        <v>461</v>
      </c>
      <c r="B27" s="315"/>
      <c r="C27" s="316"/>
      <c r="D27" s="302">
        <v>100</v>
      </c>
      <c r="E27" s="278"/>
      <c r="F27" s="42"/>
      <c r="G27" s="42"/>
    </row>
    <row r="28" spans="1:7" ht="41.25" customHeight="1">
      <c r="A28" s="307" t="s">
        <v>462</v>
      </c>
      <c r="B28" s="315"/>
      <c r="C28" s="316"/>
      <c r="D28" s="302">
        <v>100</v>
      </c>
      <c r="E28" s="278"/>
      <c r="F28" s="42"/>
      <c r="G28" s="42"/>
    </row>
    <row r="29" spans="1:12" ht="16.5" customHeight="1">
      <c r="A29" s="269" t="s">
        <v>463</v>
      </c>
      <c r="B29" s="270"/>
      <c r="C29" s="271"/>
      <c r="D29" s="276"/>
      <c r="E29" s="303"/>
      <c r="F29" s="54"/>
      <c r="G29" s="54"/>
      <c r="L29" t="s">
        <v>152</v>
      </c>
    </row>
    <row r="30" spans="1:7" ht="27" customHeight="1">
      <c r="A30" s="274" t="s">
        <v>362</v>
      </c>
      <c r="B30" s="310"/>
      <c r="C30" s="311"/>
      <c r="D30" s="302">
        <v>100</v>
      </c>
      <c r="E30" s="278"/>
      <c r="F30" s="42"/>
      <c r="G30" s="42"/>
    </row>
    <row r="31" spans="1:7" ht="15.75" customHeight="1">
      <c r="A31" s="269" t="s">
        <v>464</v>
      </c>
      <c r="B31" s="270"/>
      <c r="C31" s="271"/>
      <c r="D31" s="276"/>
      <c r="E31" s="303"/>
      <c r="F31" s="54"/>
      <c r="G31" s="54"/>
    </row>
    <row r="32" spans="1:7" ht="93" customHeight="1">
      <c r="A32" s="274" t="s">
        <v>472</v>
      </c>
      <c r="B32" s="310"/>
      <c r="C32" s="311"/>
      <c r="D32" s="302">
        <v>100</v>
      </c>
      <c r="E32" s="278"/>
      <c r="F32" s="42"/>
      <c r="G32" s="42"/>
    </row>
    <row r="33" spans="1:7" ht="92.25" customHeight="1">
      <c r="A33" s="274" t="s">
        <v>473</v>
      </c>
      <c r="B33" s="310"/>
      <c r="C33" s="311"/>
      <c r="D33" s="302">
        <v>100</v>
      </c>
      <c r="E33" s="278"/>
      <c r="F33" s="42"/>
      <c r="G33" s="42"/>
    </row>
    <row r="34" spans="1:7" ht="63" customHeight="1">
      <c r="A34" s="274" t="s">
        <v>109</v>
      </c>
      <c r="B34" s="272"/>
      <c r="C34" s="273"/>
      <c r="D34" s="302">
        <v>100</v>
      </c>
      <c r="E34" s="278"/>
      <c r="F34" s="42"/>
      <c r="G34" s="42"/>
    </row>
    <row r="35" spans="1:7" ht="45.75" customHeight="1">
      <c r="A35" s="307" t="s">
        <v>482</v>
      </c>
      <c r="B35" s="315"/>
      <c r="C35" s="316"/>
      <c r="D35" s="302">
        <v>100</v>
      </c>
      <c r="E35" s="278"/>
      <c r="F35" s="42"/>
      <c r="G35" s="42"/>
    </row>
    <row r="36" spans="1:7" ht="37.5" customHeight="1">
      <c r="A36" s="307" t="s">
        <v>483</v>
      </c>
      <c r="B36" s="315"/>
      <c r="C36" s="316"/>
      <c r="D36" s="302">
        <v>100</v>
      </c>
      <c r="E36" s="278"/>
      <c r="F36" s="42"/>
      <c r="G36" s="42"/>
    </row>
    <row r="37" spans="1:7" ht="36.75" customHeight="1">
      <c r="A37" s="307" t="s">
        <v>484</v>
      </c>
      <c r="B37" s="315"/>
      <c r="C37" s="316"/>
      <c r="D37" s="302">
        <v>100</v>
      </c>
      <c r="E37" s="278"/>
      <c r="F37" s="42"/>
      <c r="G37" s="42"/>
    </row>
    <row r="38" spans="1:7" ht="14.25" customHeight="1">
      <c r="A38" s="269" t="s">
        <v>485</v>
      </c>
      <c r="B38" s="270"/>
      <c r="C38" s="271"/>
      <c r="D38" s="276"/>
      <c r="E38" s="303"/>
      <c r="F38" s="54"/>
      <c r="G38" s="54"/>
    </row>
    <row r="39" spans="1:7" ht="12.75" customHeight="1">
      <c r="A39" s="274" t="s">
        <v>309</v>
      </c>
      <c r="B39" s="310"/>
      <c r="C39" s="311"/>
      <c r="D39" s="302">
        <v>100</v>
      </c>
      <c r="E39" s="278"/>
      <c r="F39" s="42"/>
      <c r="G39" s="42"/>
    </row>
    <row r="40" spans="1:7" ht="36.75" customHeight="1">
      <c r="A40" s="274" t="s">
        <v>363</v>
      </c>
      <c r="B40" s="310"/>
      <c r="C40" s="311"/>
      <c r="D40" s="302">
        <v>100</v>
      </c>
      <c r="E40" s="278"/>
      <c r="F40" s="42"/>
      <c r="G40" s="42"/>
    </row>
    <row r="41" spans="1:7" ht="15" customHeight="1">
      <c r="A41" s="274" t="s">
        <v>310</v>
      </c>
      <c r="B41" s="310"/>
      <c r="C41" s="311"/>
      <c r="D41" s="302">
        <v>100</v>
      </c>
      <c r="E41" s="278"/>
      <c r="F41" s="42"/>
      <c r="G41" s="42"/>
    </row>
    <row r="42" spans="1:7" ht="24.75" customHeight="1">
      <c r="A42" s="307" t="s">
        <v>311</v>
      </c>
      <c r="B42" s="315"/>
      <c r="C42" s="316"/>
      <c r="D42" s="302">
        <v>100</v>
      </c>
      <c r="E42" s="278"/>
      <c r="F42" s="42"/>
      <c r="G42" s="42"/>
    </row>
    <row r="43" spans="1:7" s="25" customFormat="1" ht="25.5" customHeight="1">
      <c r="A43" s="269" t="s">
        <v>490</v>
      </c>
      <c r="B43" s="317"/>
      <c r="C43" s="318"/>
      <c r="D43" s="276"/>
      <c r="E43" s="277"/>
      <c r="F43" s="54"/>
      <c r="G43" s="54"/>
    </row>
    <row r="44" spans="1:7" ht="18" customHeight="1">
      <c r="A44" s="274" t="s">
        <v>312</v>
      </c>
      <c r="B44" s="272"/>
      <c r="C44" s="273"/>
      <c r="D44" s="302">
        <v>100</v>
      </c>
      <c r="E44" s="278"/>
      <c r="F44" s="42"/>
      <c r="G44" s="42"/>
    </row>
    <row r="45" spans="1:7" ht="18" customHeight="1">
      <c r="A45" s="274" t="s">
        <v>313</v>
      </c>
      <c r="B45" s="272"/>
      <c r="C45" s="273"/>
      <c r="D45" s="302">
        <v>100</v>
      </c>
      <c r="E45" s="278"/>
      <c r="F45" s="42"/>
      <c r="G45" s="42"/>
    </row>
    <row r="46" spans="1:7" ht="15" customHeight="1">
      <c r="A46" s="274" t="s">
        <v>314</v>
      </c>
      <c r="B46" s="272"/>
      <c r="C46" s="273"/>
      <c r="D46" s="302">
        <v>100</v>
      </c>
      <c r="E46" s="278"/>
      <c r="F46" s="42"/>
      <c r="G46" s="42"/>
    </row>
    <row r="47" spans="1:7" ht="27" customHeight="1">
      <c r="A47" s="274" t="s">
        <v>315</v>
      </c>
      <c r="B47" s="272"/>
      <c r="C47" s="273"/>
      <c r="D47" s="302">
        <v>100</v>
      </c>
      <c r="E47" s="278"/>
      <c r="F47" s="42"/>
      <c r="G47" s="42"/>
    </row>
    <row r="48" spans="1:7" ht="15" customHeight="1">
      <c r="A48" s="274" t="s">
        <v>316</v>
      </c>
      <c r="B48" s="272"/>
      <c r="C48" s="273"/>
      <c r="D48" s="302">
        <v>100</v>
      </c>
      <c r="E48" s="278"/>
      <c r="F48" s="42"/>
      <c r="G48" s="42"/>
    </row>
    <row r="49" spans="1:7" s="25" customFormat="1" ht="24" customHeight="1">
      <c r="A49" s="269" t="s">
        <v>491</v>
      </c>
      <c r="B49" s="317"/>
      <c r="C49" s="318"/>
      <c r="D49" s="276"/>
      <c r="E49" s="275"/>
      <c r="F49" s="54"/>
      <c r="G49" s="54"/>
    </row>
    <row r="50" spans="1:7" ht="23.25" customHeight="1">
      <c r="A50" s="282" t="s">
        <v>317</v>
      </c>
      <c r="B50" s="283"/>
      <c r="C50" s="284"/>
      <c r="D50" s="302">
        <v>100</v>
      </c>
      <c r="E50" s="278"/>
      <c r="F50" s="42"/>
      <c r="G50" s="42"/>
    </row>
    <row r="51" spans="1:7" s="25" customFormat="1" ht="23.25" customHeight="1">
      <c r="A51" s="279" t="s">
        <v>399</v>
      </c>
      <c r="B51" s="280"/>
      <c r="C51" s="281"/>
      <c r="D51" s="276"/>
      <c r="E51" s="277"/>
      <c r="F51" s="54"/>
      <c r="G51" s="54"/>
    </row>
    <row r="52" spans="1:7" ht="23.25" customHeight="1">
      <c r="A52" s="282" t="s">
        <v>364</v>
      </c>
      <c r="B52" s="283"/>
      <c r="C52" s="284"/>
      <c r="D52" s="302">
        <v>100</v>
      </c>
      <c r="E52" s="275"/>
      <c r="F52" s="42"/>
      <c r="G52" s="42"/>
    </row>
    <row r="53" spans="1:7" s="25" customFormat="1" ht="15" customHeight="1">
      <c r="A53" s="269" t="s">
        <v>492</v>
      </c>
      <c r="B53" s="317"/>
      <c r="C53" s="318"/>
      <c r="D53" s="276"/>
      <c r="E53" s="275"/>
      <c r="F53" s="54"/>
      <c r="G53" s="54"/>
    </row>
    <row r="54" spans="1:7" ht="18.75" customHeight="1">
      <c r="A54" s="274" t="s">
        <v>316</v>
      </c>
      <c r="B54" s="272"/>
      <c r="C54" s="273"/>
      <c r="D54" s="302">
        <v>100</v>
      </c>
      <c r="E54" s="278"/>
      <c r="F54" s="42"/>
      <c r="G54" s="42"/>
    </row>
    <row r="55" spans="1:7" ht="60" customHeight="1">
      <c r="A55" s="312" t="s">
        <v>493</v>
      </c>
      <c r="B55" s="313"/>
      <c r="C55" s="314"/>
      <c r="D55" s="302"/>
      <c r="E55" s="278"/>
      <c r="F55" s="42"/>
      <c r="G55" s="42"/>
    </row>
    <row r="56" spans="1:7" ht="61.5" customHeight="1">
      <c r="A56" s="307" t="s">
        <v>322</v>
      </c>
      <c r="B56" s="315"/>
      <c r="C56" s="316"/>
      <c r="D56" s="302">
        <v>100</v>
      </c>
      <c r="E56" s="278"/>
      <c r="F56" s="42"/>
      <c r="G56" s="42"/>
    </row>
    <row r="57" spans="1:7" s="25" customFormat="1" ht="51.75" customHeight="1">
      <c r="A57" s="269" t="s">
        <v>494</v>
      </c>
      <c r="B57" s="270"/>
      <c r="C57" s="271"/>
      <c r="D57" s="276"/>
      <c r="E57" s="277"/>
      <c r="F57" s="54"/>
      <c r="G57" s="54"/>
    </row>
    <row r="58" spans="1:7" ht="45" customHeight="1">
      <c r="A58" s="282" t="s">
        <v>400</v>
      </c>
      <c r="B58" s="322"/>
      <c r="C58" s="323"/>
      <c r="D58" s="302">
        <v>100</v>
      </c>
      <c r="E58" s="278"/>
      <c r="F58" s="42"/>
      <c r="G58" s="42"/>
    </row>
    <row r="59" spans="1:7" ht="35.25" customHeight="1">
      <c r="A59" s="299" t="s">
        <v>0</v>
      </c>
      <c r="B59" s="300"/>
      <c r="C59" s="301"/>
      <c r="D59" s="302"/>
      <c r="E59" s="278"/>
      <c r="F59" s="42"/>
      <c r="G59" s="42"/>
    </row>
    <row r="60" spans="1:7" ht="33" customHeight="1">
      <c r="A60" s="282" t="s">
        <v>401</v>
      </c>
      <c r="B60" s="322"/>
      <c r="C60" s="323"/>
      <c r="D60" s="302">
        <v>100</v>
      </c>
      <c r="E60" s="278"/>
      <c r="F60" s="42"/>
      <c r="G60" s="42"/>
    </row>
    <row r="61" spans="1:7" ht="12.75">
      <c r="A61" s="42"/>
      <c r="B61" s="42"/>
      <c r="C61" s="42"/>
      <c r="D61" s="42"/>
      <c r="E61" s="42"/>
      <c r="F61" s="42"/>
      <c r="G61" s="42"/>
    </row>
    <row r="62" spans="1:7" ht="12.75">
      <c r="A62" s="1"/>
      <c r="B62" s="1"/>
      <c r="C62" s="1"/>
      <c r="D62" s="42"/>
      <c r="E62" s="42"/>
      <c r="F62" s="42"/>
      <c r="G62" s="42"/>
    </row>
  </sheetData>
  <sheetProtection/>
  <mergeCells count="99">
    <mergeCell ref="A35:C35"/>
    <mergeCell ref="A36:C36"/>
    <mergeCell ref="A37:C37"/>
    <mergeCell ref="D35:E35"/>
    <mergeCell ref="D36:E36"/>
    <mergeCell ref="D37:E37"/>
    <mergeCell ref="A26:C26"/>
    <mergeCell ref="D26:E26"/>
    <mergeCell ref="A27:C27"/>
    <mergeCell ref="A28:C28"/>
    <mergeCell ref="D27:E27"/>
    <mergeCell ref="D28:E28"/>
    <mergeCell ref="A33:C33"/>
    <mergeCell ref="A60:C60"/>
    <mergeCell ref="D60:E60"/>
    <mergeCell ref="D1:F1"/>
    <mergeCell ref="D48:E48"/>
    <mergeCell ref="A13:C14"/>
    <mergeCell ref="D13:E14"/>
    <mergeCell ref="A15:C15"/>
    <mergeCell ref="A54:C54"/>
    <mergeCell ref="D49:E49"/>
    <mergeCell ref="A50:C50"/>
    <mergeCell ref="D47:E47"/>
    <mergeCell ref="D53:E53"/>
    <mergeCell ref="C2:F6"/>
    <mergeCell ref="D42:E42"/>
    <mergeCell ref="D38:E38"/>
    <mergeCell ref="A39:C39"/>
    <mergeCell ref="D50:E50"/>
    <mergeCell ref="A29:C29"/>
    <mergeCell ref="A38:C38"/>
    <mergeCell ref="A42:C42"/>
    <mergeCell ref="D33:E33"/>
    <mergeCell ref="D40:E40"/>
    <mergeCell ref="A58:C58"/>
    <mergeCell ref="D58:E58"/>
    <mergeCell ref="D39:E39"/>
    <mergeCell ref="D43:E43"/>
    <mergeCell ref="A53:C53"/>
    <mergeCell ref="A46:C46"/>
    <mergeCell ref="A47:C47"/>
    <mergeCell ref="D23:E23"/>
    <mergeCell ref="A32:C32"/>
    <mergeCell ref="A49:C49"/>
    <mergeCell ref="D44:E44"/>
    <mergeCell ref="A41:C41"/>
    <mergeCell ref="D41:E41"/>
    <mergeCell ref="D46:E46"/>
    <mergeCell ref="A44:C44"/>
    <mergeCell ref="A45:C45"/>
    <mergeCell ref="A40:C40"/>
    <mergeCell ref="D7:E7"/>
    <mergeCell ref="D16:E16"/>
    <mergeCell ref="A17:C17"/>
    <mergeCell ref="D17:E17"/>
    <mergeCell ref="B9:C9"/>
    <mergeCell ref="B10:C10"/>
    <mergeCell ref="D15:E15"/>
    <mergeCell ref="A16:C16"/>
    <mergeCell ref="D24:E24"/>
    <mergeCell ref="A48:C48"/>
    <mergeCell ref="D45:E45"/>
    <mergeCell ref="A34:C34"/>
    <mergeCell ref="D34:E34"/>
    <mergeCell ref="A43:C43"/>
    <mergeCell ref="A30:C30"/>
    <mergeCell ref="D30:E30"/>
    <mergeCell ref="A31:C31"/>
    <mergeCell ref="D31:E31"/>
    <mergeCell ref="A23:C23"/>
    <mergeCell ref="A55:C55"/>
    <mergeCell ref="A56:C56"/>
    <mergeCell ref="D55:E55"/>
    <mergeCell ref="D56:E56"/>
    <mergeCell ref="D32:E32"/>
    <mergeCell ref="D29:E29"/>
    <mergeCell ref="A25:C25"/>
    <mergeCell ref="A24:C24"/>
    <mergeCell ref="D25:E25"/>
    <mergeCell ref="A20:C20"/>
    <mergeCell ref="D20:E20"/>
    <mergeCell ref="A22:C22"/>
    <mergeCell ref="D22:E22"/>
    <mergeCell ref="D21:E21"/>
    <mergeCell ref="A21:C21"/>
    <mergeCell ref="A18:C18"/>
    <mergeCell ref="D18:E18"/>
    <mergeCell ref="D19:E19"/>
    <mergeCell ref="A19:C19"/>
    <mergeCell ref="A59:C59"/>
    <mergeCell ref="D59:E59"/>
    <mergeCell ref="A51:C51"/>
    <mergeCell ref="A52:C52"/>
    <mergeCell ref="D51:E51"/>
    <mergeCell ref="D52:E52"/>
    <mergeCell ref="A57:C57"/>
    <mergeCell ref="D57:E57"/>
    <mergeCell ref="D54:E54"/>
  </mergeCells>
  <printOptions horizontalCentered="1"/>
  <pageMargins left="0.5511811023622047" right="0.5511811023622047" top="0.2362204724409449" bottom="0.1968503937007874" header="0.1968503937007874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22">
      <selection activeCell="C27" sqref="C27"/>
    </sheetView>
  </sheetViews>
  <sheetFormatPr defaultColWidth="9.00390625" defaultRowHeight="12.75"/>
  <cols>
    <col min="1" max="1" width="8.75390625" style="0" customWidth="1"/>
    <col min="2" max="2" width="21.00390625" style="40" customWidth="1"/>
    <col min="3" max="3" width="52.375" style="0" customWidth="1"/>
    <col min="4" max="4" width="10.00390625" style="53" customWidth="1"/>
  </cols>
  <sheetData>
    <row r="1" ht="12.75">
      <c r="C1" s="177" t="s">
        <v>164</v>
      </c>
    </row>
    <row r="2" spans="3:4" ht="12.75">
      <c r="C2" s="324" t="s">
        <v>86</v>
      </c>
      <c r="D2"/>
    </row>
    <row r="3" spans="3:4" ht="12.75">
      <c r="C3" s="324"/>
      <c r="D3"/>
    </row>
    <row r="4" spans="3:4" ht="12.75">
      <c r="C4" s="324"/>
      <c r="D4"/>
    </row>
    <row r="5" spans="3:4" ht="12.75">
      <c r="C5" s="324"/>
      <c r="D5"/>
    </row>
    <row r="6" spans="3:4" ht="12.75">
      <c r="C6" s="324"/>
      <c r="D6"/>
    </row>
    <row r="7" ht="12.75">
      <c r="C7" s="47"/>
    </row>
    <row r="8" spans="1:3" ht="12.75">
      <c r="A8" s="342" t="s">
        <v>197</v>
      </c>
      <c r="B8" s="343"/>
      <c r="C8" s="343"/>
    </row>
    <row r="9" spans="1:3" ht="12.75">
      <c r="A9" s="344" t="s">
        <v>219</v>
      </c>
      <c r="B9" s="345"/>
      <c r="C9" s="345"/>
    </row>
    <row r="10" spans="1:3" ht="12.75">
      <c r="A10" s="89"/>
      <c r="B10" s="90"/>
      <c r="C10" s="90"/>
    </row>
    <row r="11" spans="1:3" ht="12.75">
      <c r="A11" s="32"/>
      <c r="B11" s="76"/>
      <c r="C11" s="33"/>
    </row>
    <row r="12" spans="1:3" ht="12.75">
      <c r="A12" s="346" t="s">
        <v>207</v>
      </c>
      <c r="B12" s="346"/>
      <c r="C12" s="346" t="s">
        <v>220</v>
      </c>
    </row>
    <row r="13" spans="1:3" ht="12.75">
      <c r="A13" s="346"/>
      <c r="B13" s="346"/>
      <c r="C13" s="346"/>
    </row>
    <row r="14" spans="1:3" ht="47.25" customHeight="1">
      <c r="A14" s="31" t="s">
        <v>154</v>
      </c>
      <c r="B14" s="77" t="s">
        <v>205</v>
      </c>
      <c r="C14" s="346"/>
    </row>
    <row r="15" spans="1:3" ht="25.5" customHeight="1">
      <c r="A15" s="75" t="s">
        <v>210</v>
      </c>
      <c r="B15" s="349" t="s">
        <v>211</v>
      </c>
      <c r="C15" s="349"/>
    </row>
    <row r="16" spans="1:3" ht="48.75" customHeight="1">
      <c r="A16" s="31" t="s">
        <v>210</v>
      </c>
      <c r="B16" s="77" t="s">
        <v>1</v>
      </c>
      <c r="C16" s="253" t="s">
        <v>20</v>
      </c>
    </row>
    <row r="17" spans="1:3" ht="20.25" customHeight="1">
      <c r="A17" s="48" t="s">
        <v>178</v>
      </c>
      <c r="B17" s="347" t="s">
        <v>179</v>
      </c>
      <c r="C17" s="347"/>
    </row>
    <row r="18" spans="1:3" ht="50.25" customHeight="1">
      <c r="A18" s="31" t="s">
        <v>178</v>
      </c>
      <c r="B18" s="77" t="s">
        <v>1</v>
      </c>
      <c r="C18" s="253" t="s">
        <v>20</v>
      </c>
    </row>
    <row r="19" spans="1:4" s="25" customFormat="1" ht="22.5" customHeight="1">
      <c r="A19" s="48" t="s">
        <v>243</v>
      </c>
      <c r="B19" s="350" t="s">
        <v>348</v>
      </c>
      <c r="C19" s="351"/>
      <c r="D19" s="174"/>
    </row>
    <row r="20" spans="1:4" s="37" customFormat="1" ht="61.5" customHeight="1">
      <c r="A20" s="31" t="s">
        <v>243</v>
      </c>
      <c r="B20" s="77" t="s">
        <v>255</v>
      </c>
      <c r="C20" s="100" t="s">
        <v>127</v>
      </c>
      <c r="D20" s="175"/>
    </row>
    <row r="21" spans="1:4" s="37" customFormat="1" ht="84.75" customHeight="1">
      <c r="A21" s="31" t="s">
        <v>243</v>
      </c>
      <c r="B21" s="77" t="s">
        <v>256</v>
      </c>
      <c r="C21" s="100" t="s">
        <v>128</v>
      </c>
      <c r="D21" s="175"/>
    </row>
    <row r="22" spans="1:4" s="37" customFormat="1" ht="40.5" customHeight="1">
      <c r="A22" s="31" t="s">
        <v>243</v>
      </c>
      <c r="B22" s="77" t="s">
        <v>257</v>
      </c>
      <c r="C22" s="100" t="s">
        <v>398</v>
      </c>
      <c r="D22" s="175"/>
    </row>
    <row r="23" spans="1:4" s="37" customFormat="1" ht="36.75" customHeight="1">
      <c r="A23" s="31" t="s">
        <v>243</v>
      </c>
      <c r="B23" s="77" t="s">
        <v>258</v>
      </c>
      <c r="C23" s="103" t="s">
        <v>351</v>
      </c>
      <c r="D23" s="176"/>
    </row>
    <row r="24" spans="1:4" s="37" customFormat="1" ht="32.25" customHeight="1">
      <c r="A24" s="31" t="s">
        <v>243</v>
      </c>
      <c r="B24" s="77" t="s">
        <v>346</v>
      </c>
      <c r="C24" s="34" t="s">
        <v>349</v>
      </c>
      <c r="D24" s="176"/>
    </row>
    <row r="25" spans="1:5" s="37" customFormat="1" ht="32.25" customHeight="1">
      <c r="A25" s="31" t="s">
        <v>243</v>
      </c>
      <c r="B25" s="77" t="s">
        <v>347</v>
      </c>
      <c r="C25" s="34" t="s">
        <v>350</v>
      </c>
      <c r="D25" s="176" t="s">
        <v>152</v>
      </c>
      <c r="E25" s="37" t="s">
        <v>152</v>
      </c>
    </row>
    <row r="26" spans="1:4" s="37" customFormat="1" ht="33.75" customHeight="1">
      <c r="A26" s="48" t="s">
        <v>2</v>
      </c>
      <c r="B26" s="350" t="s">
        <v>3</v>
      </c>
      <c r="C26" s="351"/>
      <c r="D26" s="176"/>
    </row>
    <row r="27" spans="1:4" s="37" customFormat="1" ht="49.5" customHeight="1">
      <c r="A27" s="31" t="s">
        <v>2</v>
      </c>
      <c r="B27" s="77" t="s">
        <v>104</v>
      </c>
      <c r="C27" s="253" t="s">
        <v>20</v>
      </c>
      <c r="D27" s="176"/>
    </row>
    <row r="28" spans="1:4" s="37" customFormat="1" ht="77.25" customHeight="1">
      <c r="A28" s="31" t="s">
        <v>2</v>
      </c>
      <c r="B28" s="77" t="s">
        <v>7</v>
      </c>
      <c r="C28" s="34" t="s">
        <v>8</v>
      </c>
      <c r="D28" s="176"/>
    </row>
    <row r="29" spans="1:4" s="37" customFormat="1" ht="73.5" customHeight="1">
      <c r="A29" s="31" t="s">
        <v>2</v>
      </c>
      <c r="B29" s="77" t="s">
        <v>9</v>
      </c>
      <c r="C29" s="34" t="s">
        <v>10</v>
      </c>
      <c r="D29" s="176"/>
    </row>
    <row r="30" spans="1:4" s="37" customFormat="1" ht="22.5" customHeight="1">
      <c r="A30" s="48" t="s">
        <v>204</v>
      </c>
      <c r="B30" s="347" t="s">
        <v>203</v>
      </c>
      <c r="C30" s="348"/>
      <c r="D30" s="176"/>
    </row>
    <row r="31" spans="1:3" ht="69" customHeight="1">
      <c r="A31" s="31" t="s">
        <v>204</v>
      </c>
      <c r="B31" s="77" t="s">
        <v>359</v>
      </c>
      <c r="C31" s="34" t="s">
        <v>402</v>
      </c>
    </row>
    <row r="32" spans="1:3" ht="37.5" customHeight="1">
      <c r="A32" s="31" t="s">
        <v>204</v>
      </c>
      <c r="B32" s="77" t="s">
        <v>242</v>
      </c>
      <c r="C32" s="34" t="s">
        <v>325</v>
      </c>
    </row>
    <row r="33" spans="1:3" ht="27" customHeight="1">
      <c r="A33" s="31" t="s">
        <v>204</v>
      </c>
      <c r="B33" s="77" t="s">
        <v>221</v>
      </c>
      <c r="C33" s="34" t="s">
        <v>326</v>
      </c>
    </row>
    <row r="34" spans="1:3" ht="27" customHeight="1">
      <c r="A34" s="31" t="s">
        <v>204</v>
      </c>
      <c r="B34" s="77" t="s">
        <v>222</v>
      </c>
      <c r="C34" s="34" t="s">
        <v>308</v>
      </c>
    </row>
    <row r="35" spans="1:3" ht="24.75" customHeight="1">
      <c r="A35" s="31" t="s">
        <v>204</v>
      </c>
      <c r="B35" s="77" t="s">
        <v>156</v>
      </c>
      <c r="C35" s="34" t="s">
        <v>309</v>
      </c>
    </row>
    <row r="36" spans="1:5" ht="45.75" customHeight="1">
      <c r="A36" s="31" t="s">
        <v>204</v>
      </c>
      <c r="B36" s="77" t="s">
        <v>223</v>
      </c>
      <c r="C36" s="34" t="s">
        <v>334</v>
      </c>
      <c r="E36" s="25"/>
    </row>
    <row r="37" spans="1:3" ht="18" customHeight="1">
      <c r="A37" s="31" t="s">
        <v>204</v>
      </c>
      <c r="B37" s="77" t="s">
        <v>159</v>
      </c>
      <c r="C37" s="34" t="s">
        <v>310</v>
      </c>
    </row>
    <row r="38" spans="1:3" ht="27.75" customHeight="1">
      <c r="A38" s="31" t="s">
        <v>204</v>
      </c>
      <c r="B38" s="77" t="s">
        <v>11</v>
      </c>
      <c r="C38" s="34" t="s">
        <v>17</v>
      </c>
    </row>
    <row r="39" spans="1:3" ht="47.25" customHeight="1">
      <c r="A39" s="31" t="s">
        <v>204</v>
      </c>
      <c r="B39" s="77" t="s">
        <v>389</v>
      </c>
      <c r="C39" s="34" t="s">
        <v>327</v>
      </c>
    </row>
    <row r="40" spans="1:3" ht="15.75" customHeight="1">
      <c r="A40" s="31" t="s">
        <v>204</v>
      </c>
      <c r="B40" s="77" t="s">
        <v>390</v>
      </c>
      <c r="C40" s="34" t="s">
        <v>328</v>
      </c>
    </row>
    <row r="41" spans="1:3" ht="24" customHeight="1">
      <c r="A41" s="31" t="s">
        <v>204</v>
      </c>
      <c r="B41" s="77" t="s">
        <v>392</v>
      </c>
      <c r="C41" s="34" t="s">
        <v>330</v>
      </c>
    </row>
    <row r="42" spans="1:3" ht="33" customHeight="1">
      <c r="A42" s="31" t="s">
        <v>204</v>
      </c>
      <c r="B42" s="77" t="s">
        <v>391</v>
      </c>
      <c r="C42" s="34" t="s">
        <v>329</v>
      </c>
    </row>
    <row r="43" spans="1:3" ht="28.5" customHeight="1">
      <c r="A43" s="31" t="s">
        <v>204</v>
      </c>
      <c r="B43" s="77" t="s">
        <v>18</v>
      </c>
      <c r="C43" s="34" t="s">
        <v>19</v>
      </c>
    </row>
    <row r="44" spans="1:3" ht="58.5" customHeight="1">
      <c r="A44" s="31" t="s">
        <v>204</v>
      </c>
      <c r="B44" s="77" t="s">
        <v>393</v>
      </c>
      <c r="C44" s="34" t="s">
        <v>331</v>
      </c>
    </row>
    <row r="45" spans="1:3" ht="30" customHeight="1">
      <c r="A45" s="31" t="s">
        <v>204</v>
      </c>
      <c r="B45" s="77" t="s">
        <v>105</v>
      </c>
      <c r="C45" s="34" t="s">
        <v>106</v>
      </c>
    </row>
    <row r="46" spans="1:3" ht="71.25" customHeight="1">
      <c r="A46" s="31" t="s">
        <v>204</v>
      </c>
      <c r="B46" s="77" t="s">
        <v>394</v>
      </c>
      <c r="C46" s="100" t="s">
        <v>332</v>
      </c>
    </row>
    <row r="47" spans="1:3" ht="44.25" customHeight="1">
      <c r="A47" s="31" t="s">
        <v>204</v>
      </c>
      <c r="B47" s="77" t="s">
        <v>395</v>
      </c>
      <c r="C47" s="34" t="s">
        <v>333</v>
      </c>
    </row>
    <row r="48" spans="1:3" ht="38.25" customHeight="1">
      <c r="A48" s="31" t="s">
        <v>204</v>
      </c>
      <c r="B48" s="77" t="s">
        <v>396</v>
      </c>
      <c r="C48" s="34" t="s">
        <v>397</v>
      </c>
    </row>
    <row r="49" spans="1:3" s="53" customFormat="1" ht="12.75">
      <c r="A49" s="72"/>
      <c r="B49" s="74"/>
      <c r="C49" s="72"/>
    </row>
    <row r="50" spans="1:3" s="53" customFormat="1" ht="63" customHeight="1">
      <c r="A50" s="340" t="s">
        <v>107</v>
      </c>
      <c r="B50" s="341"/>
      <c r="C50" s="341"/>
    </row>
    <row r="51" spans="1:5" s="53" customFormat="1" ht="18" customHeight="1">
      <c r="A51" s="339" t="s">
        <v>108</v>
      </c>
      <c r="B51" s="338"/>
      <c r="C51" s="338"/>
      <c r="D51" s="72"/>
      <c r="E51" s="42"/>
    </row>
    <row r="52" spans="1:3" ht="18.75">
      <c r="A52" s="173" t="s">
        <v>403</v>
      </c>
      <c r="B52" s="171"/>
      <c r="C52" s="172"/>
    </row>
    <row r="53" spans="1:3" ht="15.75" customHeight="1">
      <c r="A53" s="352" t="s">
        <v>405</v>
      </c>
      <c r="B53" s="352"/>
      <c r="C53" s="352"/>
    </row>
    <row r="54" spans="1:3" ht="12.75">
      <c r="A54" s="338" t="s">
        <v>406</v>
      </c>
      <c r="B54" s="338"/>
      <c r="C54" s="338"/>
    </row>
    <row r="55" spans="1:3" ht="12.75">
      <c r="A55" s="338" t="s">
        <v>407</v>
      </c>
      <c r="B55" s="338"/>
      <c r="C55" s="338"/>
    </row>
    <row r="56" spans="1:3" ht="12.75">
      <c r="A56" s="72"/>
      <c r="B56" s="74"/>
      <c r="C56" s="72"/>
    </row>
    <row r="57" spans="1:3" ht="12.75">
      <c r="A57" s="72"/>
      <c r="B57" s="74"/>
      <c r="C57" s="72"/>
    </row>
    <row r="58" spans="1:3" ht="12.75">
      <c r="A58" s="42"/>
      <c r="B58" s="73"/>
      <c r="C58" s="42"/>
    </row>
    <row r="59" spans="1:3" ht="12.75">
      <c r="A59" s="42"/>
      <c r="B59" s="73"/>
      <c r="C59" s="42"/>
    </row>
    <row r="60" spans="1:3" ht="12.75">
      <c r="A60" s="42"/>
      <c r="B60" s="73"/>
      <c r="C60" s="42"/>
    </row>
    <row r="62" ht="12.75">
      <c r="C62" t="s">
        <v>152</v>
      </c>
    </row>
  </sheetData>
  <sheetProtection/>
  <mergeCells count="15">
    <mergeCell ref="B15:C15"/>
    <mergeCell ref="B19:C19"/>
    <mergeCell ref="B17:C17"/>
    <mergeCell ref="A53:C53"/>
    <mergeCell ref="B26:C26"/>
    <mergeCell ref="A54:C54"/>
    <mergeCell ref="A55:C55"/>
    <mergeCell ref="C2:C6"/>
    <mergeCell ref="A51:C51"/>
    <mergeCell ref="A50:C50"/>
    <mergeCell ref="A8:C8"/>
    <mergeCell ref="A9:C9"/>
    <mergeCell ref="A12:B13"/>
    <mergeCell ref="C12:C14"/>
    <mergeCell ref="B30:C30"/>
  </mergeCells>
  <printOptions/>
  <pageMargins left="0.75" right="0.75" top="0.17" bottom="0.35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8.375" style="40" customWidth="1"/>
    <col min="2" max="2" width="30.375" style="40" customWidth="1"/>
    <col min="3" max="3" width="44.375" style="0" customWidth="1"/>
  </cols>
  <sheetData>
    <row r="2" spans="3:4" ht="12.75">
      <c r="C2" s="43" t="s">
        <v>217</v>
      </c>
      <c r="D2" s="15"/>
    </row>
    <row r="3" spans="3:4" ht="12.75">
      <c r="C3" s="324" t="s">
        <v>87</v>
      </c>
      <c r="D3" s="15"/>
    </row>
    <row r="4" spans="3:4" ht="12.75">
      <c r="C4" s="341"/>
      <c r="D4" s="12"/>
    </row>
    <row r="5" spans="3:4" ht="12.75">
      <c r="C5" s="341"/>
      <c r="D5" s="12"/>
    </row>
    <row r="6" spans="3:4" ht="25.5" customHeight="1">
      <c r="C6" s="341"/>
      <c r="D6" s="12"/>
    </row>
    <row r="7" spans="3:4" ht="12.75">
      <c r="C7" s="15"/>
      <c r="D7" s="12"/>
    </row>
    <row r="8" spans="3:4" ht="12.75">
      <c r="C8" s="15"/>
      <c r="D8" s="12"/>
    </row>
    <row r="9" spans="3:4" ht="12.75">
      <c r="C9" s="15"/>
      <c r="D9" s="12"/>
    </row>
    <row r="10" spans="3:4" ht="12.75">
      <c r="C10" s="15"/>
      <c r="D10" s="12"/>
    </row>
    <row r="11" spans="3:4" ht="12.75">
      <c r="C11" s="15"/>
      <c r="D11" s="12"/>
    </row>
    <row r="12" spans="1:3" ht="56.25" customHeight="1">
      <c r="A12" s="353" t="s">
        <v>233</v>
      </c>
      <c r="B12" s="353"/>
      <c r="C12" s="353"/>
    </row>
    <row r="13" spans="1:3" ht="37.5" customHeight="1">
      <c r="A13" s="354" t="s">
        <v>214</v>
      </c>
      <c r="B13" s="355"/>
      <c r="C13" s="356" t="s">
        <v>215</v>
      </c>
    </row>
    <row r="14" spans="1:3" ht="40.5" customHeight="1">
      <c r="A14" s="233" t="s">
        <v>213</v>
      </c>
      <c r="B14" s="233" t="s">
        <v>216</v>
      </c>
      <c r="C14" s="357"/>
    </row>
    <row r="15" spans="1:3" s="49" customFormat="1" ht="30" customHeight="1">
      <c r="A15" s="236">
        <v>546</v>
      </c>
      <c r="B15" s="237"/>
      <c r="C15" s="235" t="s">
        <v>203</v>
      </c>
    </row>
    <row r="16" spans="1:6" ht="28.5" customHeight="1">
      <c r="A16" s="238">
        <v>546</v>
      </c>
      <c r="B16" s="239" t="s">
        <v>199</v>
      </c>
      <c r="C16" s="240" t="s">
        <v>335</v>
      </c>
      <c r="F16" t="s">
        <v>152</v>
      </c>
    </row>
    <row r="17" spans="1:3" ht="27.75" customHeight="1">
      <c r="A17" s="238">
        <v>546</v>
      </c>
      <c r="B17" s="239" t="s">
        <v>200</v>
      </c>
      <c r="C17" s="240" t="s">
        <v>336</v>
      </c>
    </row>
    <row r="18" spans="1:3" ht="12.75">
      <c r="A18" s="41"/>
      <c r="B18" s="41"/>
      <c r="C18" s="30"/>
    </row>
    <row r="19" spans="1:3" ht="12.75">
      <c r="A19" s="41"/>
      <c r="B19" s="41"/>
      <c r="C19" s="30"/>
    </row>
    <row r="20" spans="1:3" ht="12.75">
      <c r="A20" s="41"/>
      <c r="B20" s="41"/>
      <c r="C20" s="30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3" ht="12.75">
      <c r="A22" s="41"/>
      <c r="B22" s="41"/>
      <c r="C22" s="30"/>
    </row>
    <row r="23" spans="1:3" ht="12.75">
      <c r="A23" s="41"/>
      <c r="B23" s="41"/>
      <c r="C23" s="30"/>
    </row>
    <row r="24" spans="1:3" ht="12.75">
      <c r="A24" s="41"/>
      <c r="B24" s="41"/>
      <c r="C24" s="30"/>
    </row>
    <row r="25" spans="1:3" ht="12.75">
      <c r="A25" s="41"/>
      <c r="B25" s="41"/>
      <c r="C25" s="30"/>
    </row>
    <row r="26" spans="1:3" ht="12.75">
      <c r="A26" s="41"/>
      <c r="B26" s="41"/>
      <c r="C26" s="30"/>
    </row>
    <row r="27" spans="1:3" ht="12.75">
      <c r="A27" s="41"/>
      <c r="B27" s="41"/>
      <c r="C27" s="30"/>
    </row>
    <row r="28" spans="1:3" ht="12.75">
      <c r="A28" s="41"/>
      <c r="B28" s="41"/>
      <c r="C28" s="30"/>
    </row>
    <row r="29" spans="1:3" ht="12.75">
      <c r="A29" s="41"/>
      <c r="B29" s="41"/>
      <c r="C29" s="30"/>
    </row>
    <row r="30" spans="1:3" ht="12.75">
      <c r="A30" s="41"/>
      <c r="B30" s="41"/>
      <c r="C30" s="30"/>
    </row>
    <row r="31" spans="1:3" ht="12.75">
      <c r="A31" s="41"/>
      <c r="B31" s="41"/>
      <c r="C31" s="30"/>
    </row>
    <row r="32" spans="1:3" ht="12.75">
      <c r="A32" s="41"/>
      <c r="B32" s="41"/>
      <c r="C32" s="30"/>
    </row>
    <row r="33" spans="1:3" ht="12.75">
      <c r="A33" s="41"/>
      <c r="B33" s="41"/>
      <c r="C33" s="30"/>
    </row>
  </sheetData>
  <sheetProtection/>
  <mergeCells count="4">
    <mergeCell ref="A12:C12"/>
    <mergeCell ref="A13:B13"/>
    <mergeCell ref="C13:C14"/>
    <mergeCell ref="C3:C6"/>
  </mergeCells>
  <printOptions/>
  <pageMargins left="0.75" right="0.18" top="0.53" bottom="0.19" header="0.5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7"/>
  <sheetViews>
    <sheetView workbookViewId="0" topLeftCell="A40">
      <selection activeCell="B48" sqref="B48:F52"/>
    </sheetView>
  </sheetViews>
  <sheetFormatPr defaultColWidth="9.00390625" defaultRowHeight="12.75"/>
  <cols>
    <col min="1" max="1" width="44.625" style="0" customWidth="1"/>
    <col min="2" max="2" width="5.00390625" style="0" customWidth="1"/>
    <col min="3" max="3" width="5.375" style="0" customWidth="1"/>
    <col min="4" max="4" width="4.625" style="0" customWidth="1"/>
    <col min="5" max="5" width="5.75390625" style="0" customWidth="1"/>
    <col min="6" max="6" width="2.625" style="0" customWidth="1"/>
    <col min="7" max="7" width="8.875" style="0" customWidth="1"/>
    <col min="8" max="8" width="10.00390625" style="0" customWidth="1"/>
  </cols>
  <sheetData>
    <row r="1" spans="2:9" ht="12.75">
      <c r="B1" s="414" t="s">
        <v>165</v>
      </c>
      <c r="C1" s="414"/>
      <c r="D1" s="414"/>
      <c r="E1" s="414"/>
      <c r="F1" s="414"/>
      <c r="G1" s="414"/>
      <c r="H1" s="414"/>
      <c r="I1" s="12"/>
    </row>
    <row r="2" spans="2:9" ht="12.75">
      <c r="B2" s="415" t="s">
        <v>120</v>
      </c>
      <c r="C2" s="415"/>
      <c r="D2" s="415"/>
      <c r="E2" s="415"/>
      <c r="F2" s="415"/>
      <c r="G2" s="415"/>
      <c r="H2" s="415"/>
      <c r="I2" s="12"/>
    </row>
    <row r="3" spans="2:9" ht="12.75">
      <c r="B3" s="415"/>
      <c r="C3" s="415"/>
      <c r="D3" s="415"/>
      <c r="E3" s="415"/>
      <c r="F3" s="415"/>
      <c r="G3" s="415"/>
      <c r="H3" s="415"/>
      <c r="I3" s="12"/>
    </row>
    <row r="4" spans="1:9" ht="15.75">
      <c r="A4" s="2"/>
      <c r="B4" s="415"/>
      <c r="C4" s="415"/>
      <c r="D4" s="415"/>
      <c r="E4" s="415"/>
      <c r="F4" s="415"/>
      <c r="G4" s="415"/>
      <c r="H4" s="415"/>
      <c r="I4" s="12"/>
    </row>
    <row r="5" spans="1:9" ht="15.75">
      <c r="A5" s="2"/>
      <c r="B5" s="415"/>
      <c r="C5" s="415"/>
      <c r="D5" s="415"/>
      <c r="E5" s="415"/>
      <c r="F5" s="415"/>
      <c r="G5" s="415"/>
      <c r="H5" s="415"/>
      <c r="I5" s="12"/>
    </row>
    <row r="6" spans="1:9" ht="23.25">
      <c r="A6" s="7"/>
      <c r="B6" s="23"/>
      <c r="C6" s="23"/>
      <c r="D6" s="22"/>
      <c r="E6" s="414" t="s">
        <v>88</v>
      </c>
      <c r="F6" s="414"/>
      <c r="G6" s="414"/>
      <c r="H6" s="414"/>
      <c r="I6" s="241"/>
    </row>
    <row r="7" spans="1:9" ht="63.75" customHeight="1">
      <c r="A7" s="416" t="s">
        <v>121</v>
      </c>
      <c r="B7" s="416"/>
      <c r="C7" s="416"/>
      <c r="D7" s="416"/>
      <c r="E7" s="416"/>
      <c r="F7" s="416"/>
      <c r="G7" s="416"/>
      <c r="H7" s="22"/>
      <c r="I7" s="22"/>
    </row>
    <row r="8" spans="1:9" ht="14.25">
      <c r="A8" s="417"/>
      <c r="B8" s="417"/>
      <c r="C8" s="417"/>
      <c r="D8" s="417"/>
      <c r="E8" s="417"/>
      <c r="F8" s="417"/>
      <c r="G8" s="417"/>
      <c r="H8" s="24"/>
      <c r="I8" s="24"/>
    </row>
    <row r="9" spans="1:9" ht="15">
      <c r="A9" s="26"/>
      <c r="B9" s="26"/>
      <c r="C9" s="26"/>
      <c r="D9" s="26"/>
      <c r="E9" s="26"/>
      <c r="F9" s="26"/>
      <c r="G9" s="26"/>
      <c r="H9" s="27" t="s">
        <v>129</v>
      </c>
      <c r="I9" s="28"/>
    </row>
    <row r="10" spans="1:9" ht="12.75">
      <c r="A10" s="418" t="s">
        <v>130</v>
      </c>
      <c r="B10" s="421" t="s">
        <v>131</v>
      </c>
      <c r="C10" s="422"/>
      <c r="D10" s="422"/>
      <c r="E10" s="422"/>
      <c r="F10" s="422"/>
      <c r="G10" s="423"/>
      <c r="H10" s="418" t="s">
        <v>132</v>
      </c>
      <c r="I10" s="14"/>
    </row>
    <row r="11" spans="1:9" ht="12.75">
      <c r="A11" s="419"/>
      <c r="B11" s="424"/>
      <c r="C11" s="425"/>
      <c r="D11" s="425"/>
      <c r="E11" s="425"/>
      <c r="F11" s="425"/>
      <c r="G11" s="426"/>
      <c r="H11" s="419"/>
      <c r="I11" s="14"/>
    </row>
    <row r="12" spans="1:9" ht="12.75">
      <c r="A12" s="419"/>
      <c r="B12" s="402" t="s">
        <v>133</v>
      </c>
      <c r="C12" s="402" t="s">
        <v>134</v>
      </c>
      <c r="D12" s="405" t="s">
        <v>135</v>
      </c>
      <c r="E12" s="406"/>
      <c r="F12" s="407"/>
      <c r="G12" s="402" t="s">
        <v>300</v>
      </c>
      <c r="H12" s="419"/>
      <c r="I12" s="14"/>
    </row>
    <row r="13" spans="1:9" ht="12.75">
      <c r="A13" s="419"/>
      <c r="B13" s="403"/>
      <c r="C13" s="403"/>
      <c r="D13" s="408"/>
      <c r="E13" s="409"/>
      <c r="F13" s="410"/>
      <c r="G13" s="403"/>
      <c r="H13" s="419"/>
      <c r="I13" s="14" t="s">
        <v>152</v>
      </c>
    </row>
    <row r="14" spans="1:9" ht="34.5" customHeight="1">
      <c r="A14" s="420"/>
      <c r="B14" s="404"/>
      <c r="C14" s="404"/>
      <c r="D14" s="411"/>
      <c r="E14" s="412"/>
      <c r="F14" s="413"/>
      <c r="G14" s="404"/>
      <c r="H14" s="420"/>
      <c r="I14" s="14"/>
    </row>
    <row r="15" spans="1:9" ht="36" customHeight="1">
      <c r="A15" s="88" t="s">
        <v>136</v>
      </c>
      <c r="B15" s="3" t="s">
        <v>137</v>
      </c>
      <c r="C15" s="6" t="s">
        <v>140</v>
      </c>
      <c r="D15" s="392"/>
      <c r="E15" s="362"/>
      <c r="F15" s="363"/>
      <c r="G15" s="6"/>
      <c r="H15" s="222">
        <f>H16+H21+H26+H37+H43+H48</f>
        <v>4618.199999999999</v>
      </c>
      <c r="I15" s="223"/>
    </row>
    <row r="16" spans="1:9" ht="39" customHeight="1">
      <c r="A16" s="9" t="s">
        <v>167</v>
      </c>
      <c r="B16" s="10" t="s">
        <v>137</v>
      </c>
      <c r="C16" s="10" t="s">
        <v>138</v>
      </c>
      <c r="D16" s="361"/>
      <c r="E16" s="370"/>
      <c r="F16" s="371"/>
      <c r="G16" s="10"/>
      <c r="H16" s="35">
        <f>H17</f>
        <v>568.9</v>
      </c>
      <c r="I16" s="223"/>
    </row>
    <row r="17" spans="1:9" ht="17.25" customHeight="1">
      <c r="A17" s="141" t="s">
        <v>289</v>
      </c>
      <c r="B17" s="82" t="s">
        <v>137</v>
      </c>
      <c r="C17" s="82" t="s">
        <v>138</v>
      </c>
      <c r="D17" s="361" t="s">
        <v>275</v>
      </c>
      <c r="E17" s="370"/>
      <c r="F17" s="371"/>
      <c r="G17" s="82"/>
      <c r="H17" s="83">
        <f>H18</f>
        <v>568.9</v>
      </c>
      <c r="I17" s="223"/>
    </row>
    <row r="18" spans="1:9" ht="17.25" customHeight="1">
      <c r="A18" s="55" t="s">
        <v>290</v>
      </c>
      <c r="B18" s="82" t="s">
        <v>137</v>
      </c>
      <c r="C18" s="82" t="s">
        <v>138</v>
      </c>
      <c r="D18" s="361" t="s">
        <v>281</v>
      </c>
      <c r="E18" s="370"/>
      <c r="F18" s="371"/>
      <c r="G18" s="82"/>
      <c r="H18" s="83">
        <f>H19</f>
        <v>568.9</v>
      </c>
      <c r="I18" s="223"/>
    </row>
    <row r="19" spans="1:9" ht="17.25" customHeight="1">
      <c r="A19" s="5" t="s">
        <v>148</v>
      </c>
      <c r="B19" s="82" t="s">
        <v>137</v>
      </c>
      <c r="C19" s="82" t="s">
        <v>138</v>
      </c>
      <c r="D19" s="361" t="s">
        <v>269</v>
      </c>
      <c r="E19" s="370"/>
      <c r="F19" s="371"/>
      <c r="G19" s="82"/>
      <c r="H19" s="83">
        <f>H20</f>
        <v>568.9</v>
      </c>
      <c r="I19" s="223"/>
    </row>
    <row r="20" spans="1:10" ht="66.75" customHeight="1">
      <c r="A20" s="81" t="s">
        <v>236</v>
      </c>
      <c r="B20" s="82" t="s">
        <v>137</v>
      </c>
      <c r="C20" s="82" t="s">
        <v>138</v>
      </c>
      <c r="D20" s="361" t="s">
        <v>269</v>
      </c>
      <c r="E20" s="370"/>
      <c r="F20" s="371"/>
      <c r="G20" s="82" t="s">
        <v>235</v>
      </c>
      <c r="H20" s="83">
        <v>568.9</v>
      </c>
      <c r="I20" s="223"/>
      <c r="J20" t="s">
        <v>152</v>
      </c>
    </row>
    <row r="21" spans="1:9" ht="56.25" customHeight="1">
      <c r="A21" s="86" t="s">
        <v>208</v>
      </c>
      <c r="B21" s="10" t="s">
        <v>137</v>
      </c>
      <c r="C21" s="10" t="s">
        <v>139</v>
      </c>
      <c r="D21" s="361"/>
      <c r="E21" s="370"/>
      <c r="F21" s="371"/>
      <c r="G21" s="10"/>
      <c r="H21" s="106">
        <f>H22</f>
        <v>371.6</v>
      </c>
      <c r="I21" s="223"/>
    </row>
    <row r="22" spans="1:9" ht="27" customHeight="1">
      <c r="A22" s="141" t="s">
        <v>289</v>
      </c>
      <c r="B22" s="4" t="s">
        <v>137</v>
      </c>
      <c r="C22" s="4" t="s">
        <v>139</v>
      </c>
      <c r="D22" s="361" t="s">
        <v>275</v>
      </c>
      <c r="E22" s="370"/>
      <c r="F22" s="371"/>
      <c r="G22" s="4"/>
      <c r="H22" s="107">
        <f>H23</f>
        <v>371.6</v>
      </c>
      <c r="I22" s="223"/>
    </row>
    <row r="23" spans="1:9" ht="27" customHeight="1">
      <c r="A23" s="55" t="s">
        <v>290</v>
      </c>
      <c r="B23" s="4" t="s">
        <v>137</v>
      </c>
      <c r="C23" s="4" t="s">
        <v>139</v>
      </c>
      <c r="D23" s="361" t="s">
        <v>281</v>
      </c>
      <c r="E23" s="370"/>
      <c r="F23" s="371"/>
      <c r="G23" s="4"/>
      <c r="H23" s="107">
        <f>H24</f>
        <v>371.6</v>
      </c>
      <c r="I23" s="223"/>
    </row>
    <row r="24" spans="1:9" ht="27" customHeight="1">
      <c r="A24" s="87" t="s">
        <v>209</v>
      </c>
      <c r="B24" s="4" t="s">
        <v>137</v>
      </c>
      <c r="C24" s="4" t="s">
        <v>139</v>
      </c>
      <c r="D24" s="361" t="s">
        <v>270</v>
      </c>
      <c r="E24" s="362"/>
      <c r="F24" s="363"/>
      <c r="G24" s="4"/>
      <c r="H24" s="107">
        <f>H25</f>
        <v>371.6</v>
      </c>
      <c r="I24" s="223"/>
    </row>
    <row r="25" spans="1:9" ht="66.75" customHeight="1">
      <c r="A25" s="81" t="s">
        <v>236</v>
      </c>
      <c r="B25" s="4" t="s">
        <v>137</v>
      </c>
      <c r="C25" s="4" t="s">
        <v>139</v>
      </c>
      <c r="D25" s="361" t="s">
        <v>270</v>
      </c>
      <c r="E25" s="370"/>
      <c r="F25" s="371"/>
      <c r="G25" s="4" t="s">
        <v>235</v>
      </c>
      <c r="H25" s="107">
        <v>371.6</v>
      </c>
      <c r="I25" s="223"/>
    </row>
    <row r="26" spans="1:9" ht="53.25" customHeight="1">
      <c r="A26" s="84" t="s">
        <v>168</v>
      </c>
      <c r="B26" s="85" t="s">
        <v>137</v>
      </c>
      <c r="C26" s="85" t="s">
        <v>142</v>
      </c>
      <c r="D26" s="361"/>
      <c r="E26" s="370"/>
      <c r="F26" s="371"/>
      <c r="G26" s="10"/>
      <c r="H26" s="97">
        <f>H31+H34+H35+H36</f>
        <v>2962.2999999999997</v>
      </c>
      <c r="I26" s="223" t="s">
        <v>152</v>
      </c>
    </row>
    <row r="27" spans="1:9" ht="17.25" customHeight="1">
      <c r="A27" s="78" t="s">
        <v>141</v>
      </c>
      <c r="B27" s="4" t="s">
        <v>137</v>
      </c>
      <c r="C27" s="4" t="s">
        <v>142</v>
      </c>
      <c r="D27" s="361"/>
      <c r="E27" s="370"/>
      <c r="F27" s="371"/>
      <c r="G27" s="4"/>
      <c r="H27" s="97">
        <f>H26</f>
        <v>2962.2999999999997</v>
      </c>
      <c r="I27" s="223"/>
    </row>
    <row r="28" spans="1:9" ht="17.25" customHeight="1">
      <c r="A28" s="141" t="s">
        <v>289</v>
      </c>
      <c r="B28" s="4" t="s">
        <v>137</v>
      </c>
      <c r="C28" s="4" t="s">
        <v>142</v>
      </c>
      <c r="D28" s="361" t="s">
        <v>275</v>
      </c>
      <c r="E28" s="370"/>
      <c r="F28" s="371"/>
      <c r="G28" s="4"/>
      <c r="H28" s="97">
        <f>H27</f>
        <v>2962.2999999999997</v>
      </c>
      <c r="I28" s="223"/>
    </row>
    <row r="29" spans="1:9" ht="31.5" customHeight="1">
      <c r="A29" s="18" t="s">
        <v>293</v>
      </c>
      <c r="B29" s="4" t="s">
        <v>137</v>
      </c>
      <c r="C29" s="4" t="s">
        <v>142</v>
      </c>
      <c r="D29" s="361" t="s">
        <v>282</v>
      </c>
      <c r="E29" s="384"/>
      <c r="F29" s="385"/>
      <c r="G29" s="4"/>
      <c r="H29" s="97">
        <f>H30</f>
        <v>33</v>
      </c>
      <c r="I29" s="223"/>
    </row>
    <row r="30" spans="1:9" ht="30" customHeight="1">
      <c r="A30" s="130" t="s">
        <v>370</v>
      </c>
      <c r="B30" s="4" t="s">
        <v>137</v>
      </c>
      <c r="C30" s="4" t="s">
        <v>142</v>
      </c>
      <c r="D30" s="361" t="s">
        <v>369</v>
      </c>
      <c r="E30" s="384"/>
      <c r="F30" s="385"/>
      <c r="G30" s="4"/>
      <c r="H30" s="97">
        <f>H31</f>
        <v>33</v>
      </c>
      <c r="I30" s="223"/>
    </row>
    <row r="31" spans="1:9" ht="27.75" customHeight="1">
      <c r="A31" s="18" t="s">
        <v>383</v>
      </c>
      <c r="B31" s="4" t="s">
        <v>137</v>
      </c>
      <c r="C31" s="4" t="s">
        <v>142</v>
      </c>
      <c r="D31" s="361" t="s">
        <v>369</v>
      </c>
      <c r="E31" s="384"/>
      <c r="F31" s="385"/>
      <c r="G31" s="4" t="s">
        <v>301</v>
      </c>
      <c r="H31" s="97">
        <v>33</v>
      </c>
      <c r="I31" s="223"/>
    </row>
    <row r="32" spans="1:9" ht="17.25" customHeight="1">
      <c r="A32" s="55" t="s">
        <v>290</v>
      </c>
      <c r="B32" s="4" t="s">
        <v>137</v>
      </c>
      <c r="C32" s="4" t="s">
        <v>142</v>
      </c>
      <c r="D32" s="361" t="s">
        <v>281</v>
      </c>
      <c r="E32" s="370"/>
      <c r="F32" s="371"/>
      <c r="G32" s="4"/>
      <c r="H32" s="97">
        <f>H33</f>
        <v>1620.5</v>
      </c>
      <c r="I32" s="223"/>
    </row>
    <row r="33" spans="1:9" ht="29.25" customHeight="1">
      <c r="A33" s="5" t="s">
        <v>150</v>
      </c>
      <c r="B33" s="4" t="s">
        <v>137</v>
      </c>
      <c r="C33" s="4" t="s">
        <v>142</v>
      </c>
      <c r="D33" s="361" t="s">
        <v>271</v>
      </c>
      <c r="E33" s="370"/>
      <c r="F33" s="371"/>
      <c r="G33" s="4"/>
      <c r="H33" s="97">
        <f>H34</f>
        <v>1620.5</v>
      </c>
      <c r="I33" s="223"/>
    </row>
    <row r="34" spans="1:9" ht="66" customHeight="1">
      <c r="A34" s="81" t="s">
        <v>236</v>
      </c>
      <c r="B34" s="4" t="s">
        <v>137</v>
      </c>
      <c r="C34" s="4" t="s">
        <v>142</v>
      </c>
      <c r="D34" s="361" t="s">
        <v>271</v>
      </c>
      <c r="E34" s="370"/>
      <c r="F34" s="371"/>
      <c r="G34" s="4" t="s">
        <v>235</v>
      </c>
      <c r="H34" s="97">
        <v>1620.5</v>
      </c>
      <c r="I34" s="223"/>
    </row>
    <row r="35" spans="1:9" ht="27" customHeight="1">
      <c r="A35" s="81" t="s">
        <v>237</v>
      </c>
      <c r="B35" s="4" t="s">
        <v>137</v>
      </c>
      <c r="C35" s="4" t="s">
        <v>142</v>
      </c>
      <c r="D35" s="361" t="s">
        <v>271</v>
      </c>
      <c r="E35" s="370"/>
      <c r="F35" s="371"/>
      <c r="G35" s="4" t="s">
        <v>238</v>
      </c>
      <c r="H35" s="97">
        <v>1167.2</v>
      </c>
      <c r="I35" s="223"/>
    </row>
    <row r="36" spans="1:9" ht="27" customHeight="1">
      <c r="A36" s="81" t="s">
        <v>415</v>
      </c>
      <c r="B36" s="4" t="s">
        <v>137</v>
      </c>
      <c r="C36" s="4" t="s">
        <v>142</v>
      </c>
      <c r="D36" s="361" t="s">
        <v>271</v>
      </c>
      <c r="E36" s="370"/>
      <c r="F36" s="371"/>
      <c r="G36" s="4" t="s">
        <v>416</v>
      </c>
      <c r="H36" s="97">
        <v>141.6</v>
      </c>
      <c r="I36" s="223"/>
    </row>
    <row r="37" spans="1:9" ht="40.5" customHeight="1">
      <c r="A37" s="9" t="s">
        <v>149</v>
      </c>
      <c r="B37" s="10" t="s">
        <v>137</v>
      </c>
      <c r="C37" s="10" t="s">
        <v>143</v>
      </c>
      <c r="D37" s="361"/>
      <c r="E37" s="370"/>
      <c r="F37" s="371"/>
      <c r="G37" s="10"/>
      <c r="H37" s="35">
        <f>H38</f>
        <v>345</v>
      </c>
      <c r="I37" s="224"/>
    </row>
    <row r="38" spans="1:9" ht="19.5" customHeight="1">
      <c r="A38" s="5" t="s">
        <v>141</v>
      </c>
      <c r="B38" s="4" t="s">
        <v>137</v>
      </c>
      <c r="C38" s="4" t="s">
        <v>143</v>
      </c>
      <c r="D38" s="361"/>
      <c r="E38" s="370"/>
      <c r="F38" s="371"/>
      <c r="G38" s="4"/>
      <c r="H38" s="98">
        <f>H39</f>
        <v>345</v>
      </c>
      <c r="I38" s="223"/>
    </row>
    <row r="39" spans="1:9" ht="19.5" customHeight="1">
      <c r="A39" s="141" t="s">
        <v>289</v>
      </c>
      <c r="B39" s="4" t="s">
        <v>137</v>
      </c>
      <c r="C39" s="4" t="s">
        <v>143</v>
      </c>
      <c r="D39" s="361" t="s">
        <v>275</v>
      </c>
      <c r="E39" s="370"/>
      <c r="F39" s="371"/>
      <c r="G39" s="4"/>
      <c r="H39" s="98">
        <f>H40</f>
        <v>345</v>
      </c>
      <c r="I39" s="223"/>
    </row>
    <row r="40" spans="1:9" ht="19.5" customHeight="1">
      <c r="A40" s="55" t="s">
        <v>290</v>
      </c>
      <c r="B40" s="4" t="s">
        <v>137</v>
      </c>
      <c r="C40" s="4" t="s">
        <v>143</v>
      </c>
      <c r="D40" s="361" t="s">
        <v>281</v>
      </c>
      <c r="E40" s="370"/>
      <c r="F40" s="371"/>
      <c r="G40" s="4"/>
      <c r="H40" s="98">
        <f>H41</f>
        <v>345</v>
      </c>
      <c r="I40" s="223"/>
    </row>
    <row r="41" spans="1:9" ht="27.75" customHeight="1">
      <c r="A41" s="5" t="s">
        <v>150</v>
      </c>
      <c r="B41" s="4" t="s">
        <v>137</v>
      </c>
      <c r="C41" s="4" t="s">
        <v>143</v>
      </c>
      <c r="D41" s="361" t="s">
        <v>271</v>
      </c>
      <c r="E41" s="370"/>
      <c r="F41" s="371"/>
      <c r="G41" s="4"/>
      <c r="H41" s="98">
        <f>H42</f>
        <v>345</v>
      </c>
      <c r="I41" s="223"/>
    </row>
    <row r="42" spans="1:9" ht="66.75" customHeight="1">
      <c r="A42" s="81" t="s">
        <v>236</v>
      </c>
      <c r="B42" s="4" t="s">
        <v>137</v>
      </c>
      <c r="C42" s="4" t="s">
        <v>143</v>
      </c>
      <c r="D42" s="361" t="s">
        <v>271</v>
      </c>
      <c r="E42" s="370"/>
      <c r="F42" s="371"/>
      <c r="G42" s="4" t="s">
        <v>235</v>
      </c>
      <c r="H42" s="98">
        <v>345</v>
      </c>
      <c r="I42" s="223"/>
    </row>
    <row r="43" spans="1:9" s="242" customFormat="1" ht="24" customHeight="1">
      <c r="A43" s="99" t="s">
        <v>411</v>
      </c>
      <c r="B43" s="10" t="s">
        <v>137</v>
      </c>
      <c r="C43" s="10" t="s">
        <v>412</v>
      </c>
      <c r="D43" s="372"/>
      <c r="E43" s="373"/>
      <c r="F43" s="374"/>
      <c r="G43" s="10"/>
      <c r="H43" s="197">
        <f>H44</f>
        <v>242.2</v>
      </c>
      <c r="I43" s="224"/>
    </row>
    <row r="44" spans="1:9" ht="27" customHeight="1">
      <c r="A44" s="81" t="s">
        <v>289</v>
      </c>
      <c r="B44" s="4" t="s">
        <v>137</v>
      </c>
      <c r="C44" s="4" t="s">
        <v>412</v>
      </c>
      <c r="D44" s="367" t="s">
        <v>275</v>
      </c>
      <c r="E44" s="368"/>
      <c r="F44" s="369"/>
      <c r="G44" s="4"/>
      <c r="H44" s="98">
        <f>H45</f>
        <v>242.2</v>
      </c>
      <c r="I44" s="223"/>
    </row>
    <row r="45" spans="1:9" ht="23.25" customHeight="1">
      <c r="A45" s="81" t="s">
        <v>290</v>
      </c>
      <c r="B45" s="4" t="s">
        <v>137</v>
      </c>
      <c r="C45" s="4" t="s">
        <v>412</v>
      </c>
      <c r="D45" s="367" t="s">
        <v>281</v>
      </c>
      <c r="E45" s="368"/>
      <c r="F45" s="369"/>
      <c r="G45" s="4"/>
      <c r="H45" s="98">
        <f>H46</f>
        <v>242.2</v>
      </c>
      <c r="I45" s="223"/>
    </row>
    <row r="46" spans="1:9" ht="25.5" customHeight="1">
      <c r="A46" s="81" t="s">
        <v>413</v>
      </c>
      <c r="B46" s="4" t="s">
        <v>137</v>
      </c>
      <c r="C46" s="4" t="s">
        <v>412</v>
      </c>
      <c r="D46" s="367" t="s">
        <v>414</v>
      </c>
      <c r="E46" s="368"/>
      <c r="F46" s="369"/>
      <c r="G46" s="4"/>
      <c r="H46" s="98">
        <f>H47</f>
        <v>242.2</v>
      </c>
      <c r="I46" s="223"/>
    </row>
    <row r="47" spans="1:9" ht="22.5" customHeight="1">
      <c r="A47" s="81" t="s">
        <v>415</v>
      </c>
      <c r="B47" s="4" t="s">
        <v>137</v>
      </c>
      <c r="C47" s="4" t="s">
        <v>412</v>
      </c>
      <c r="D47" s="367" t="s">
        <v>414</v>
      </c>
      <c r="E47" s="368"/>
      <c r="F47" s="369"/>
      <c r="G47" s="4" t="s">
        <v>416</v>
      </c>
      <c r="H47" s="98">
        <v>242.2</v>
      </c>
      <c r="I47" s="223"/>
    </row>
    <row r="48" spans="1:9" ht="15.75" customHeight="1">
      <c r="A48" s="91" t="s">
        <v>64</v>
      </c>
      <c r="B48" s="144" t="s">
        <v>137</v>
      </c>
      <c r="C48" s="144" t="s">
        <v>68</v>
      </c>
      <c r="D48" s="358" t="s">
        <v>69</v>
      </c>
      <c r="E48" s="359"/>
      <c r="F48" s="360"/>
      <c r="G48" s="4"/>
      <c r="H48" s="98">
        <f>H49</f>
        <v>128.2</v>
      </c>
      <c r="I48" s="223"/>
    </row>
    <row r="49" spans="1:9" ht="17.25" customHeight="1">
      <c r="A49" s="91" t="s">
        <v>290</v>
      </c>
      <c r="B49" s="144" t="s">
        <v>137</v>
      </c>
      <c r="C49" s="144" t="s">
        <v>68</v>
      </c>
      <c r="D49" s="358" t="s">
        <v>70</v>
      </c>
      <c r="E49" s="359"/>
      <c r="F49" s="360"/>
      <c r="G49" s="4"/>
      <c r="H49" s="98">
        <f>H50</f>
        <v>128.2</v>
      </c>
      <c r="I49" s="223"/>
    </row>
    <row r="50" spans="1:9" ht="27" customHeight="1">
      <c r="A50" s="81" t="s">
        <v>65</v>
      </c>
      <c r="B50" s="4" t="s">
        <v>137</v>
      </c>
      <c r="C50" s="4" t="s">
        <v>68</v>
      </c>
      <c r="D50" s="367" t="s">
        <v>71</v>
      </c>
      <c r="E50" s="368"/>
      <c r="F50" s="369"/>
      <c r="G50" s="4"/>
      <c r="H50" s="98">
        <f>H51</f>
        <v>128.2</v>
      </c>
      <c r="I50" s="223"/>
    </row>
    <row r="51" spans="1:9" ht="25.5" customHeight="1">
      <c r="A51" s="81" t="s">
        <v>66</v>
      </c>
      <c r="B51" s="4" t="s">
        <v>137</v>
      </c>
      <c r="C51" s="4" t="s">
        <v>68</v>
      </c>
      <c r="D51" s="367" t="s">
        <v>72</v>
      </c>
      <c r="E51" s="368"/>
      <c r="F51" s="369"/>
      <c r="G51" s="4"/>
      <c r="H51" s="98">
        <f>H52</f>
        <v>128.2</v>
      </c>
      <c r="I51" s="223"/>
    </row>
    <row r="52" spans="1:9" ht="40.5" customHeight="1">
      <c r="A52" s="81" t="s">
        <v>67</v>
      </c>
      <c r="B52" s="4" t="s">
        <v>137</v>
      </c>
      <c r="C52" s="4" t="s">
        <v>68</v>
      </c>
      <c r="D52" s="367" t="s">
        <v>72</v>
      </c>
      <c r="E52" s="368"/>
      <c r="F52" s="369"/>
      <c r="G52" s="4" t="s">
        <v>238</v>
      </c>
      <c r="H52" s="98">
        <v>128.2</v>
      </c>
      <c r="I52" s="223"/>
    </row>
    <row r="53" spans="1:9" s="112" customFormat="1" ht="25.5" customHeight="1">
      <c r="A53" s="142" t="s">
        <v>153</v>
      </c>
      <c r="B53" s="38" t="s">
        <v>138</v>
      </c>
      <c r="C53" s="38" t="s">
        <v>140</v>
      </c>
      <c r="D53" s="388"/>
      <c r="E53" s="388"/>
      <c r="F53" s="389"/>
      <c r="G53" s="38"/>
      <c r="H53" s="143">
        <f>H54</f>
        <v>258.7</v>
      </c>
      <c r="I53" s="225"/>
    </row>
    <row r="54" spans="1:9" ht="16.5" customHeight="1">
      <c r="A54" s="99" t="s">
        <v>169</v>
      </c>
      <c r="B54" s="10" t="s">
        <v>138</v>
      </c>
      <c r="C54" s="10" t="s">
        <v>139</v>
      </c>
      <c r="D54" s="390"/>
      <c r="E54" s="390"/>
      <c r="F54" s="391"/>
      <c r="G54" s="10"/>
      <c r="H54" s="114">
        <f>H59+H60</f>
        <v>258.7</v>
      </c>
      <c r="I54" s="224"/>
    </row>
    <row r="55" spans="1:9" ht="48" customHeight="1">
      <c r="A55" s="130" t="s">
        <v>417</v>
      </c>
      <c r="B55" s="4" t="s">
        <v>138</v>
      </c>
      <c r="C55" s="4" t="s">
        <v>139</v>
      </c>
      <c r="D55" s="386" t="s">
        <v>418</v>
      </c>
      <c r="E55" s="386"/>
      <c r="F55" s="387"/>
      <c r="G55" s="4"/>
      <c r="H55" s="115">
        <f>H54</f>
        <v>258.7</v>
      </c>
      <c r="I55" s="223"/>
    </row>
    <row r="56" spans="1:9" ht="42" customHeight="1">
      <c r="A56" s="130" t="s">
        <v>439</v>
      </c>
      <c r="B56" s="4" t="s">
        <v>138</v>
      </c>
      <c r="C56" s="4" t="s">
        <v>139</v>
      </c>
      <c r="D56" s="386" t="s">
        <v>419</v>
      </c>
      <c r="E56" s="386"/>
      <c r="F56" s="387"/>
      <c r="G56" s="4"/>
      <c r="H56" s="115">
        <f>H55</f>
        <v>258.7</v>
      </c>
      <c r="I56" s="223"/>
    </row>
    <row r="57" spans="1:9" ht="88.5" customHeight="1">
      <c r="A57" s="81" t="s">
        <v>420</v>
      </c>
      <c r="B57" s="4" t="s">
        <v>138</v>
      </c>
      <c r="C57" s="4" t="s">
        <v>139</v>
      </c>
      <c r="D57" s="386" t="s">
        <v>421</v>
      </c>
      <c r="E57" s="386"/>
      <c r="F57" s="387"/>
      <c r="G57" s="4"/>
      <c r="H57" s="115">
        <f>H56</f>
        <v>258.7</v>
      </c>
      <c r="I57" s="223"/>
    </row>
    <row r="58" spans="1:9" ht="42" customHeight="1">
      <c r="A58" s="81" t="s">
        <v>422</v>
      </c>
      <c r="B58" s="4" t="s">
        <v>385</v>
      </c>
      <c r="C58" s="4" t="s">
        <v>139</v>
      </c>
      <c r="D58" s="398" t="s">
        <v>423</v>
      </c>
      <c r="E58" s="386"/>
      <c r="F58" s="387"/>
      <c r="G58" s="4"/>
      <c r="H58" s="115">
        <f>H57</f>
        <v>258.7</v>
      </c>
      <c r="I58" s="223"/>
    </row>
    <row r="59" spans="1:9" ht="66.75" customHeight="1">
      <c r="A59" s="81" t="s">
        <v>236</v>
      </c>
      <c r="B59" s="4" t="s">
        <v>138</v>
      </c>
      <c r="C59" s="4" t="s">
        <v>139</v>
      </c>
      <c r="D59" s="386" t="s">
        <v>423</v>
      </c>
      <c r="E59" s="386"/>
      <c r="F59" s="387"/>
      <c r="G59" s="4" t="s">
        <v>235</v>
      </c>
      <c r="H59" s="98">
        <v>249.2</v>
      </c>
      <c r="I59" s="223"/>
    </row>
    <row r="60" spans="1:9" ht="27" customHeight="1">
      <c r="A60" s="81" t="s">
        <v>237</v>
      </c>
      <c r="B60" s="4" t="s">
        <v>138</v>
      </c>
      <c r="C60" s="4" t="s">
        <v>139</v>
      </c>
      <c r="D60" s="386" t="s">
        <v>423</v>
      </c>
      <c r="E60" s="386"/>
      <c r="F60" s="387"/>
      <c r="G60" s="4" t="s">
        <v>238</v>
      </c>
      <c r="H60" s="98">
        <v>9.5</v>
      </c>
      <c r="I60" s="223"/>
    </row>
    <row r="61" spans="1:9" ht="30.75" customHeight="1">
      <c r="A61" s="152" t="s">
        <v>371</v>
      </c>
      <c r="B61" s="194" t="s">
        <v>139</v>
      </c>
      <c r="C61" s="194" t="s">
        <v>140</v>
      </c>
      <c r="D61" s="399"/>
      <c r="E61" s="400"/>
      <c r="F61" s="401"/>
      <c r="G61" s="194"/>
      <c r="H61" s="195">
        <f>H62</f>
        <v>47.6</v>
      </c>
      <c r="I61" s="223"/>
    </row>
    <row r="62" spans="1:9" ht="27" customHeight="1">
      <c r="A62" s="81" t="s">
        <v>372</v>
      </c>
      <c r="B62" s="4" t="s">
        <v>139</v>
      </c>
      <c r="C62" s="4" t="s">
        <v>355</v>
      </c>
      <c r="D62" s="427" t="s">
        <v>373</v>
      </c>
      <c r="E62" s="390"/>
      <c r="F62" s="391"/>
      <c r="G62" s="4"/>
      <c r="H62" s="98">
        <f>H63</f>
        <v>47.6</v>
      </c>
      <c r="I62" s="223"/>
    </row>
    <row r="63" spans="1:9" ht="27" customHeight="1">
      <c r="A63" s="81" t="s">
        <v>374</v>
      </c>
      <c r="B63" s="4" t="s">
        <v>139</v>
      </c>
      <c r="C63" s="4" t="s">
        <v>355</v>
      </c>
      <c r="D63" s="427" t="s">
        <v>296</v>
      </c>
      <c r="E63" s="390"/>
      <c r="F63" s="391"/>
      <c r="G63" s="4"/>
      <c r="H63" s="98">
        <f>H64</f>
        <v>47.6</v>
      </c>
      <c r="I63" s="223"/>
    </row>
    <row r="64" spans="1:9" ht="27" customHeight="1">
      <c r="A64" s="81" t="s">
        <v>375</v>
      </c>
      <c r="B64" s="4" t="s">
        <v>139</v>
      </c>
      <c r="C64" s="4" t="s">
        <v>355</v>
      </c>
      <c r="D64" s="427" t="s">
        <v>376</v>
      </c>
      <c r="E64" s="390"/>
      <c r="F64" s="391"/>
      <c r="G64" s="4"/>
      <c r="H64" s="98">
        <f>H65</f>
        <v>47.6</v>
      </c>
      <c r="I64" s="223"/>
    </row>
    <row r="65" spans="1:9" ht="27" customHeight="1">
      <c r="A65" s="81" t="s">
        <v>237</v>
      </c>
      <c r="B65" s="4" t="s">
        <v>139</v>
      </c>
      <c r="C65" s="4" t="s">
        <v>355</v>
      </c>
      <c r="D65" s="427" t="s">
        <v>376</v>
      </c>
      <c r="E65" s="390"/>
      <c r="F65" s="391"/>
      <c r="G65" s="4" t="s">
        <v>238</v>
      </c>
      <c r="H65" s="98">
        <v>47.6</v>
      </c>
      <c r="I65" s="223"/>
    </row>
    <row r="66" spans="1:9" ht="28.5" customHeight="1">
      <c r="A66" s="88" t="s">
        <v>155</v>
      </c>
      <c r="B66" s="6" t="s">
        <v>142</v>
      </c>
      <c r="C66" s="6" t="s">
        <v>140</v>
      </c>
      <c r="D66" s="361"/>
      <c r="E66" s="370"/>
      <c r="F66" s="371"/>
      <c r="G66" s="6"/>
      <c r="H66" s="3">
        <f>H67+H82+0.02</f>
        <v>7522.04</v>
      </c>
      <c r="I66" s="226"/>
    </row>
    <row r="67" spans="1:9" ht="22.5" customHeight="1">
      <c r="A67" s="17" t="s">
        <v>171</v>
      </c>
      <c r="B67" s="80" t="s">
        <v>142</v>
      </c>
      <c r="C67" s="80" t="s">
        <v>144</v>
      </c>
      <c r="D67" s="361"/>
      <c r="E67" s="370"/>
      <c r="F67" s="371"/>
      <c r="G67" s="80"/>
      <c r="H67" s="116">
        <f>H68+H77</f>
        <v>7511.099999999999</v>
      </c>
      <c r="I67" s="223"/>
    </row>
    <row r="68" spans="1:9" ht="45" customHeight="1">
      <c r="A68" s="16" t="s">
        <v>440</v>
      </c>
      <c r="B68" s="4" t="s">
        <v>142</v>
      </c>
      <c r="C68" s="4" t="s">
        <v>144</v>
      </c>
      <c r="D68" s="361" t="s">
        <v>441</v>
      </c>
      <c r="E68" s="384"/>
      <c r="F68" s="385"/>
      <c r="G68" s="4"/>
      <c r="H68" s="117">
        <f>H72+H76</f>
        <v>729.4</v>
      </c>
      <c r="I68" s="223"/>
    </row>
    <row r="69" spans="1:9" ht="45" customHeight="1">
      <c r="A69" s="124" t="s">
        <v>474</v>
      </c>
      <c r="B69" s="4" t="s">
        <v>142</v>
      </c>
      <c r="C69" s="4" t="s">
        <v>144</v>
      </c>
      <c r="D69" s="361" t="s">
        <v>366</v>
      </c>
      <c r="E69" s="384"/>
      <c r="F69" s="385"/>
      <c r="G69" s="4"/>
      <c r="H69" s="36">
        <f>H70</f>
        <v>193</v>
      </c>
      <c r="I69" s="223"/>
    </row>
    <row r="70" spans="1:9" ht="33" customHeight="1">
      <c r="A70" s="119" t="s">
        <v>374</v>
      </c>
      <c r="B70" s="4" t="s">
        <v>142</v>
      </c>
      <c r="C70" s="4" t="s">
        <v>144</v>
      </c>
      <c r="D70" s="361" t="s">
        <v>367</v>
      </c>
      <c r="E70" s="384"/>
      <c r="F70" s="385"/>
      <c r="G70" s="4"/>
      <c r="H70" s="36">
        <f>H71</f>
        <v>193</v>
      </c>
      <c r="I70" s="223"/>
    </row>
    <row r="71" spans="1:9" ht="43.5" customHeight="1">
      <c r="A71" s="16" t="s">
        <v>475</v>
      </c>
      <c r="B71" s="4" t="s">
        <v>142</v>
      </c>
      <c r="C71" s="4" t="s">
        <v>144</v>
      </c>
      <c r="D71" s="361" t="s">
        <v>368</v>
      </c>
      <c r="E71" s="384"/>
      <c r="F71" s="385"/>
      <c r="G71" s="4"/>
      <c r="H71" s="36">
        <f>H72</f>
        <v>193</v>
      </c>
      <c r="I71" s="223"/>
    </row>
    <row r="72" spans="1:9" ht="30.75" customHeight="1">
      <c r="A72" s="81" t="s">
        <v>237</v>
      </c>
      <c r="B72" s="4" t="s">
        <v>142</v>
      </c>
      <c r="C72" s="4" t="s">
        <v>144</v>
      </c>
      <c r="D72" s="361" t="s">
        <v>368</v>
      </c>
      <c r="E72" s="384"/>
      <c r="F72" s="385"/>
      <c r="G72" s="4" t="s">
        <v>238</v>
      </c>
      <c r="H72" s="98">
        <v>193</v>
      </c>
      <c r="I72" s="223" t="s">
        <v>152</v>
      </c>
    </row>
    <row r="73" spans="1:9" ht="43.5" customHeight="1">
      <c r="A73" s="124" t="s">
        <v>442</v>
      </c>
      <c r="B73" s="4" t="s">
        <v>142</v>
      </c>
      <c r="C73" s="4" t="s">
        <v>144</v>
      </c>
      <c r="D73" s="361" t="s">
        <v>443</v>
      </c>
      <c r="E73" s="384"/>
      <c r="F73" s="385"/>
      <c r="G73" s="4"/>
      <c r="H73" s="98">
        <f>H74</f>
        <v>536.4</v>
      </c>
      <c r="I73" s="223"/>
    </row>
    <row r="74" spans="1:9" ht="30.75" customHeight="1">
      <c r="A74" s="119" t="s">
        <v>374</v>
      </c>
      <c r="B74" s="4" t="s">
        <v>142</v>
      </c>
      <c r="C74" s="4" t="s">
        <v>144</v>
      </c>
      <c r="D74" s="361" t="s">
        <v>444</v>
      </c>
      <c r="E74" s="384"/>
      <c r="F74" s="385"/>
      <c r="G74" s="4"/>
      <c r="H74" s="98">
        <f>H75</f>
        <v>536.4</v>
      </c>
      <c r="I74" s="223"/>
    </row>
    <row r="75" spans="1:9" ht="50.25" customHeight="1">
      <c r="A75" s="16" t="s">
        <v>476</v>
      </c>
      <c r="B75" s="144" t="s">
        <v>142</v>
      </c>
      <c r="C75" s="144" t="s">
        <v>144</v>
      </c>
      <c r="D75" s="361" t="s">
        <v>445</v>
      </c>
      <c r="E75" s="384"/>
      <c r="F75" s="385"/>
      <c r="G75" s="80"/>
      <c r="H75" s="98">
        <f>H76</f>
        <v>536.4</v>
      </c>
      <c r="I75" s="223"/>
    </row>
    <row r="76" spans="1:9" ht="30" customHeight="1">
      <c r="A76" s="81" t="s">
        <v>237</v>
      </c>
      <c r="B76" s="4" t="s">
        <v>142</v>
      </c>
      <c r="C76" s="4" t="s">
        <v>144</v>
      </c>
      <c r="D76" s="361" t="s">
        <v>445</v>
      </c>
      <c r="E76" s="384"/>
      <c r="F76" s="385"/>
      <c r="G76" s="4" t="s">
        <v>238</v>
      </c>
      <c r="H76" s="36">
        <v>536.4</v>
      </c>
      <c r="I76" s="223"/>
    </row>
    <row r="77" spans="1:9" ht="41.25" customHeight="1">
      <c r="A77" s="81" t="s">
        <v>12</v>
      </c>
      <c r="B77" s="4" t="s">
        <v>142</v>
      </c>
      <c r="C77" s="4" t="s">
        <v>144</v>
      </c>
      <c r="D77" s="367" t="s">
        <v>13</v>
      </c>
      <c r="E77" s="368"/>
      <c r="F77" s="369"/>
      <c r="G77" s="4"/>
      <c r="H77" s="36">
        <f>H78+H80</f>
        <v>6781.7</v>
      </c>
      <c r="I77" s="223"/>
    </row>
    <row r="78" spans="1:9" ht="30" customHeight="1">
      <c r="A78" s="81" t="s">
        <v>293</v>
      </c>
      <c r="B78" s="4" t="s">
        <v>142</v>
      </c>
      <c r="C78" s="4" t="s">
        <v>144</v>
      </c>
      <c r="D78" s="367" t="s">
        <v>14</v>
      </c>
      <c r="E78" s="368"/>
      <c r="F78" s="369"/>
      <c r="G78" s="4"/>
      <c r="H78" s="36">
        <f>H79</f>
        <v>5200.2</v>
      </c>
      <c r="I78" s="223"/>
    </row>
    <row r="79" spans="1:9" ht="25.5" customHeight="1">
      <c r="A79" s="130" t="s">
        <v>374</v>
      </c>
      <c r="B79" s="4" t="s">
        <v>142</v>
      </c>
      <c r="C79" s="4" t="s">
        <v>144</v>
      </c>
      <c r="D79" s="367" t="s">
        <v>15</v>
      </c>
      <c r="E79" s="368"/>
      <c r="F79" s="369"/>
      <c r="G79" s="4"/>
      <c r="H79" s="36">
        <f>H81</f>
        <v>5200.2</v>
      </c>
      <c r="I79" s="223"/>
    </row>
    <row r="80" spans="1:9" ht="67.5" customHeight="1">
      <c r="A80" s="266" t="s">
        <v>432</v>
      </c>
      <c r="B80" s="4" t="s">
        <v>142</v>
      </c>
      <c r="C80" s="4" t="s">
        <v>144</v>
      </c>
      <c r="D80" s="367" t="s">
        <v>433</v>
      </c>
      <c r="E80" s="368"/>
      <c r="F80" s="369"/>
      <c r="G80" s="4" t="s">
        <v>238</v>
      </c>
      <c r="H80" s="36">
        <v>1581.5</v>
      </c>
      <c r="I80" s="223"/>
    </row>
    <row r="81" spans="1:9" ht="54.75" customHeight="1">
      <c r="A81" s="81" t="s">
        <v>321</v>
      </c>
      <c r="B81" s="4" t="s">
        <v>142</v>
      </c>
      <c r="C81" s="4" t="s">
        <v>144</v>
      </c>
      <c r="D81" s="367" t="s">
        <v>16</v>
      </c>
      <c r="E81" s="368"/>
      <c r="F81" s="369"/>
      <c r="G81" s="4" t="s">
        <v>238</v>
      </c>
      <c r="H81" s="36">
        <v>5200.2</v>
      </c>
      <c r="I81" s="223"/>
    </row>
    <row r="82" spans="1:9" ht="18.75" customHeight="1">
      <c r="A82" s="19" t="s">
        <v>239</v>
      </c>
      <c r="B82" s="10" t="s">
        <v>142</v>
      </c>
      <c r="C82" s="10" t="s">
        <v>175</v>
      </c>
      <c r="D82" s="361"/>
      <c r="E82" s="370"/>
      <c r="F82" s="371"/>
      <c r="G82" s="10"/>
      <c r="H82" s="35">
        <f>H83</f>
        <v>10.92</v>
      </c>
      <c r="I82" s="224"/>
    </row>
    <row r="83" spans="1:9" ht="17.25" customHeight="1">
      <c r="A83" s="141" t="s">
        <v>289</v>
      </c>
      <c r="B83" s="4" t="s">
        <v>142</v>
      </c>
      <c r="C83" s="4" t="s">
        <v>175</v>
      </c>
      <c r="D83" s="361" t="s">
        <v>275</v>
      </c>
      <c r="E83" s="370"/>
      <c r="F83" s="371"/>
      <c r="G83" s="4"/>
      <c r="H83" s="98">
        <f>H84</f>
        <v>10.92</v>
      </c>
      <c r="I83" s="226"/>
    </row>
    <row r="84" spans="1:9" ht="29.25" customHeight="1">
      <c r="A84" s="18" t="s">
        <v>293</v>
      </c>
      <c r="B84" s="4" t="s">
        <v>142</v>
      </c>
      <c r="C84" s="4" t="s">
        <v>175</v>
      </c>
      <c r="D84" s="361" t="s">
        <v>282</v>
      </c>
      <c r="E84" s="370"/>
      <c r="F84" s="371"/>
      <c r="G84" s="4"/>
      <c r="H84" s="98">
        <f>H85</f>
        <v>10.92</v>
      </c>
      <c r="I84" s="226"/>
    </row>
    <row r="85" spans="1:9" ht="29.25" customHeight="1">
      <c r="A85" s="18" t="s">
        <v>298</v>
      </c>
      <c r="B85" s="4" t="s">
        <v>142</v>
      </c>
      <c r="C85" s="4" t="s">
        <v>175</v>
      </c>
      <c r="D85" s="361" t="s">
        <v>299</v>
      </c>
      <c r="E85" s="362"/>
      <c r="F85" s="363"/>
      <c r="G85" s="4"/>
      <c r="H85" s="98">
        <f>H86</f>
        <v>10.92</v>
      </c>
      <c r="I85" s="226"/>
    </row>
    <row r="86" spans="1:9" ht="21.75" customHeight="1">
      <c r="A86" s="18" t="s">
        <v>195</v>
      </c>
      <c r="B86" s="4" t="s">
        <v>142</v>
      </c>
      <c r="C86" s="4" t="s">
        <v>175</v>
      </c>
      <c r="D86" s="361" t="s">
        <v>272</v>
      </c>
      <c r="E86" s="370"/>
      <c r="F86" s="371"/>
      <c r="G86" s="4" t="s">
        <v>301</v>
      </c>
      <c r="H86" s="98">
        <v>10.92</v>
      </c>
      <c r="I86" s="226"/>
    </row>
    <row r="87" spans="1:9" ht="34.5" customHeight="1">
      <c r="A87" s="110" t="s">
        <v>266</v>
      </c>
      <c r="B87" s="6" t="s">
        <v>265</v>
      </c>
      <c r="C87" s="6" t="s">
        <v>140</v>
      </c>
      <c r="D87" s="428"/>
      <c r="E87" s="429"/>
      <c r="F87" s="430"/>
      <c r="G87" s="6"/>
      <c r="H87" s="111">
        <f>H92+H103+H91</f>
        <v>2406.7999999999997</v>
      </c>
      <c r="I87" s="226"/>
    </row>
    <row r="88" spans="1:9" s="37" customFormat="1" ht="34.5" customHeight="1">
      <c r="A88" s="18" t="s">
        <v>289</v>
      </c>
      <c r="B88" s="144" t="s">
        <v>265</v>
      </c>
      <c r="C88" s="144" t="s">
        <v>137</v>
      </c>
      <c r="D88" s="361" t="s">
        <v>275</v>
      </c>
      <c r="E88" s="370"/>
      <c r="F88" s="371"/>
      <c r="G88" s="144"/>
      <c r="H88" s="98">
        <f>H89</f>
        <v>15.6</v>
      </c>
      <c r="I88" s="264"/>
    </row>
    <row r="89" spans="1:9" s="37" customFormat="1" ht="34.5" customHeight="1">
      <c r="A89" s="18" t="s">
        <v>374</v>
      </c>
      <c r="B89" s="144" t="s">
        <v>265</v>
      </c>
      <c r="C89" s="144" t="s">
        <v>137</v>
      </c>
      <c r="D89" s="358" t="s">
        <v>296</v>
      </c>
      <c r="E89" s="359"/>
      <c r="F89" s="360"/>
      <c r="G89" s="144"/>
      <c r="H89" s="98">
        <f>H90</f>
        <v>15.6</v>
      </c>
      <c r="I89" s="264"/>
    </row>
    <row r="90" spans="1:9" s="37" customFormat="1" ht="126" customHeight="1">
      <c r="A90" s="18" t="s">
        <v>486</v>
      </c>
      <c r="B90" s="144" t="s">
        <v>265</v>
      </c>
      <c r="C90" s="144" t="s">
        <v>137</v>
      </c>
      <c r="D90" s="358" t="s">
        <v>487</v>
      </c>
      <c r="E90" s="359"/>
      <c r="F90" s="360"/>
      <c r="G90" s="144"/>
      <c r="H90" s="98">
        <f>H91</f>
        <v>15.6</v>
      </c>
      <c r="I90" s="264"/>
    </row>
    <row r="91" spans="1:9" s="37" customFormat="1" ht="34.5" customHeight="1">
      <c r="A91" s="18" t="s">
        <v>237</v>
      </c>
      <c r="B91" s="144" t="s">
        <v>285</v>
      </c>
      <c r="C91" s="144" t="s">
        <v>137</v>
      </c>
      <c r="D91" s="358" t="s">
        <v>487</v>
      </c>
      <c r="E91" s="359"/>
      <c r="F91" s="360"/>
      <c r="G91" s="144" t="s">
        <v>238</v>
      </c>
      <c r="H91" s="98">
        <v>15.6</v>
      </c>
      <c r="I91" s="264"/>
    </row>
    <row r="92" spans="1:9" ht="24" customHeight="1">
      <c r="A92" s="19" t="s">
        <v>295</v>
      </c>
      <c r="B92" s="4" t="s">
        <v>265</v>
      </c>
      <c r="C92" s="4" t="s">
        <v>138</v>
      </c>
      <c r="D92" s="361"/>
      <c r="E92" s="393"/>
      <c r="F92" s="394"/>
      <c r="G92" s="4"/>
      <c r="H92" s="98">
        <f>H93+H97</f>
        <v>826.1</v>
      </c>
      <c r="I92" s="226"/>
    </row>
    <row r="93" spans="1:9" ht="52.5" customHeight="1">
      <c r="A93" s="19" t="s">
        <v>230</v>
      </c>
      <c r="B93" s="10" t="s">
        <v>265</v>
      </c>
      <c r="C93" s="10" t="s">
        <v>138</v>
      </c>
      <c r="D93" s="372" t="s">
        <v>54</v>
      </c>
      <c r="E93" s="373"/>
      <c r="F93" s="374"/>
      <c r="G93" s="10"/>
      <c r="H93" s="197">
        <f>H94</f>
        <v>719</v>
      </c>
      <c r="I93" s="226"/>
    </row>
    <row r="94" spans="1:9" ht="27.75" customHeight="1">
      <c r="A94" s="18" t="s">
        <v>232</v>
      </c>
      <c r="B94" s="4" t="s">
        <v>265</v>
      </c>
      <c r="C94" s="4" t="s">
        <v>138</v>
      </c>
      <c r="D94" s="367" t="s">
        <v>55</v>
      </c>
      <c r="E94" s="368"/>
      <c r="F94" s="369"/>
      <c r="G94" s="4"/>
      <c r="H94" s="98">
        <f>H95</f>
        <v>719</v>
      </c>
      <c r="I94" s="226"/>
    </row>
    <row r="95" spans="1:9" ht="21.75" customHeight="1">
      <c r="A95" s="18" t="s">
        <v>374</v>
      </c>
      <c r="B95" s="4" t="s">
        <v>265</v>
      </c>
      <c r="C95" s="4" t="s">
        <v>138</v>
      </c>
      <c r="D95" s="367" t="s">
        <v>56</v>
      </c>
      <c r="E95" s="368"/>
      <c r="F95" s="369"/>
      <c r="G95" s="4"/>
      <c r="H95" s="98">
        <f>H96</f>
        <v>719</v>
      </c>
      <c r="I95" s="226"/>
    </row>
    <row r="96" spans="1:9" ht="22.5" customHeight="1">
      <c r="A96" s="18" t="s">
        <v>318</v>
      </c>
      <c r="B96" s="4" t="s">
        <v>265</v>
      </c>
      <c r="C96" s="4" t="s">
        <v>138</v>
      </c>
      <c r="D96" s="367" t="s">
        <v>57</v>
      </c>
      <c r="E96" s="368"/>
      <c r="F96" s="369"/>
      <c r="G96" s="4" t="s">
        <v>238</v>
      </c>
      <c r="H96" s="98">
        <v>719</v>
      </c>
      <c r="I96" s="226"/>
    </row>
    <row r="97" spans="1:9" ht="22.5" customHeight="1">
      <c r="A97" s="141" t="s">
        <v>289</v>
      </c>
      <c r="B97" s="4" t="s">
        <v>265</v>
      </c>
      <c r="C97" s="4" t="s">
        <v>138</v>
      </c>
      <c r="D97" s="361" t="s">
        <v>275</v>
      </c>
      <c r="E97" s="370"/>
      <c r="F97" s="371"/>
      <c r="G97" s="4"/>
      <c r="H97" s="98">
        <f>H100+H102</f>
        <v>107.1</v>
      </c>
      <c r="I97" s="226"/>
    </row>
    <row r="98" spans="1:9" ht="22.5" customHeight="1">
      <c r="A98" s="119" t="s">
        <v>292</v>
      </c>
      <c r="B98" s="4" t="s">
        <v>265</v>
      </c>
      <c r="C98" s="4" t="s">
        <v>138</v>
      </c>
      <c r="D98" s="361" t="s">
        <v>296</v>
      </c>
      <c r="E98" s="370"/>
      <c r="F98" s="371"/>
      <c r="G98" s="4"/>
      <c r="H98" s="98">
        <f>H99</f>
        <v>69.3</v>
      </c>
      <c r="I98" s="226"/>
    </row>
    <row r="99" spans="1:9" ht="22.5" customHeight="1">
      <c r="A99" s="118" t="s">
        <v>319</v>
      </c>
      <c r="B99" s="4" t="s">
        <v>265</v>
      </c>
      <c r="C99" s="4" t="s">
        <v>138</v>
      </c>
      <c r="D99" s="361" t="s">
        <v>286</v>
      </c>
      <c r="E99" s="370"/>
      <c r="F99" s="371"/>
      <c r="G99" s="4"/>
      <c r="H99" s="98">
        <f>H100</f>
        <v>69.3</v>
      </c>
      <c r="I99" s="226"/>
    </row>
    <row r="100" spans="1:9" ht="22.5" customHeight="1">
      <c r="A100" s="118" t="s">
        <v>237</v>
      </c>
      <c r="B100" s="4" t="s">
        <v>265</v>
      </c>
      <c r="C100" s="4" t="s">
        <v>138</v>
      </c>
      <c r="D100" s="361" t="s">
        <v>286</v>
      </c>
      <c r="E100" s="370"/>
      <c r="F100" s="371"/>
      <c r="G100" s="4" t="s">
        <v>238</v>
      </c>
      <c r="H100" s="98">
        <v>69.3</v>
      </c>
      <c r="I100" s="226"/>
    </row>
    <row r="101" spans="1:9" ht="22.5" customHeight="1">
      <c r="A101" s="118" t="s">
        <v>38</v>
      </c>
      <c r="B101" s="4" t="s">
        <v>265</v>
      </c>
      <c r="C101" s="4" t="s">
        <v>138</v>
      </c>
      <c r="D101" s="367" t="s">
        <v>39</v>
      </c>
      <c r="E101" s="368"/>
      <c r="F101" s="369"/>
      <c r="G101" s="4"/>
      <c r="H101" s="98">
        <f>H102</f>
        <v>37.8</v>
      </c>
      <c r="I101" s="226"/>
    </row>
    <row r="102" spans="1:9" ht="22.5" customHeight="1">
      <c r="A102" s="118" t="s">
        <v>237</v>
      </c>
      <c r="B102" s="4" t="s">
        <v>265</v>
      </c>
      <c r="C102" s="4" t="s">
        <v>138</v>
      </c>
      <c r="D102" s="367" t="s">
        <v>39</v>
      </c>
      <c r="E102" s="368"/>
      <c r="F102" s="369"/>
      <c r="G102" s="4" t="s">
        <v>238</v>
      </c>
      <c r="H102" s="98">
        <v>37.8</v>
      </c>
      <c r="I102" s="226"/>
    </row>
    <row r="103" spans="1:9" ht="34.5" customHeight="1">
      <c r="A103" s="196" t="s">
        <v>264</v>
      </c>
      <c r="B103" s="80" t="s">
        <v>265</v>
      </c>
      <c r="C103" s="80" t="s">
        <v>139</v>
      </c>
      <c r="D103" s="375"/>
      <c r="E103" s="376"/>
      <c r="F103" s="377"/>
      <c r="G103" s="80"/>
      <c r="H103" s="197">
        <f>H104+H119+H123+H111</f>
        <v>1565.1</v>
      </c>
      <c r="I103" s="226"/>
    </row>
    <row r="104" spans="1:9" ht="38.25" customHeight="1">
      <c r="A104" s="18" t="s">
        <v>477</v>
      </c>
      <c r="B104" s="4" t="s">
        <v>265</v>
      </c>
      <c r="C104" s="4" t="s">
        <v>139</v>
      </c>
      <c r="D104" s="364" t="s">
        <v>379</v>
      </c>
      <c r="E104" s="365"/>
      <c r="F104" s="366"/>
      <c r="G104" s="144"/>
      <c r="H104" s="98">
        <f>H105+H110</f>
        <v>651.3</v>
      </c>
      <c r="I104" s="226"/>
    </row>
    <row r="105" spans="1:9" ht="34.5" customHeight="1">
      <c r="A105" s="18" t="s">
        <v>292</v>
      </c>
      <c r="B105" s="4" t="s">
        <v>265</v>
      </c>
      <c r="C105" s="4" t="s">
        <v>139</v>
      </c>
      <c r="D105" s="364" t="s">
        <v>380</v>
      </c>
      <c r="E105" s="365"/>
      <c r="F105" s="366"/>
      <c r="G105" s="144"/>
      <c r="H105" s="98">
        <f>H106</f>
        <v>543.4</v>
      </c>
      <c r="I105" s="226"/>
    </row>
    <row r="106" spans="1:9" ht="34.5" customHeight="1">
      <c r="A106" s="18" t="s">
        <v>377</v>
      </c>
      <c r="B106" s="4" t="s">
        <v>265</v>
      </c>
      <c r="C106" s="4" t="s">
        <v>139</v>
      </c>
      <c r="D106" s="364" t="s">
        <v>381</v>
      </c>
      <c r="E106" s="365"/>
      <c r="F106" s="366"/>
      <c r="G106" s="144"/>
      <c r="H106" s="98">
        <f>H107</f>
        <v>543.4</v>
      </c>
      <c r="I106" s="226"/>
    </row>
    <row r="107" spans="1:9" ht="34.5" customHeight="1">
      <c r="A107" s="18" t="s">
        <v>378</v>
      </c>
      <c r="B107" s="4" t="s">
        <v>265</v>
      </c>
      <c r="C107" s="4" t="s">
        <v>139</v>
      </c>
      <c r="D107" s="364" t="s">
        <v>382</v>
      </c>
      <c r="E107" s="365"/>
      <c r="F107" s="366"/>
      <c r="G107" s="144"/>
      <c r="H107" s="98">
        <f>H108</f>
        <v>543.4</v>
      </c>
      <c r="I107" s="226"/>
    </row>
    <row r="108" spans="1:9" ht="34.5" customHeight="1">
      <c r="A108" s="18" t="s">
        <v>237</v>
      </c>
      <c r="B108" s="4" t="s">
        <v>265</v>
      </c>
      <c r="C108" s="4" t="s">
        <v>139</v>
      </c>
      <c r="D108" s="364" t="s">
        <v>382</v>
      </c>
      <c r="E108" s="365"/>
      <c r="F108" s="366"/>
      <c r="G108" s="144" t="s">
        <v>238</v>
      </c>
      <c r="H108" s="98">
        <v>543.4</v>
      </c>
      <c r="I108" s="226"/>
    </row>
    <row r="109" spans="1:9" ht="25.5" customHeight="1">
      <c r="A109" s="18" t="s">
        <v>488</v>
      </c>
      <c r="B109" s="4" t="s">
        <v>265</v>
      </c>
      <c r="C109" s="4" t="s">
        <v>139</v>
      </c>
      <c r="D109" s="367" t="s">
        <v>489</v>
      </c>
      <c r="E109" s="368"/>
      <c r="F109" s="369"/>
      <c r="G109" s="4"/>
      <c r="H109" s="98">
        <f>H110</f>
        <v>107.9</v>
      </c>
      <c r="I109" s="226"/>
    </row>
    <row r="110" spans="1:9" ht="34.5" customHeight="1">
      <c r="A110" s="18" t="s">
        <v>237</v>
      </c>
      <c r="B110" s="4" t="s">
        <v>265</v>
      </c>
      <c r="C110" s="4" t="s">
        <v>139</v>
      </c>
      <c r="D110" s="367" t="s">
        <v>489</v>
      </c>
      <c r="E110" s="368"/>
      <c r="F110" s="369"/>
      <c r="G110" s="4" t="s">
        <v>238</v>
      </c>
      <c r="H110" s="98">
        <v>107.9</v>
      </c>
      <c r="I110" s="226"/>
    </row>
    <row r="111" spans="1:9" ht="34.5" customHeight="1">
      <c r="A111" s="18" t="s">
        <v>40</v>
      </c>
      <c r="B111" s="4" t="s">
        <v>265</v>
      </c>
      <c r="C111" s="4" t="s">
        <v>139</v>
      </c>
      <c r="D111" s="358" t="s">
        <v>54</v>
      </c>
      <c r="E111" s="359"/>
      <c r="F111" s="360"/>
      <c r="G111" s="144"/>
      <c r="H111" s="98">
        <f>H112+H118</f>
        <v>600</v>
      </c>
      <c r="I111" s="226"/>
    </row>
    <row r="112" spans="1:9" ht="34.5" customHeight="1">
      <c r="A112" s="18" t="s">
        <v>41</v>
      </c>
      <c r="B112" s="4" t="s">
        <v>265</v>
      </c>
      <c r="C112" s="4" t="s">
        <v>139</v>
      </c>
      <c r="D112" s="358" t="s">
        <v>42</v>
      </c>
      <c r="E112" s="359"/>
      <c r="F112" s="360"/>
      <c r="G112" s="144"/>
      <c r="H112" s="98">
        <f>H113</f>
        <v>300</v>
      </c>
      <c r="I112" s="226"/>
    </row>
    <row r="113" spans="1:9" ht="34.5" customHeight="1">
      <c r="A113" s="18" t="s">
        <v>374</v>
      </c>
      <c r="B113" s="4" t="s">
        <v>265</v>
      </c>
      <c r="C113" s="4" t="s">
        <v>139</v>
      </c>
      <c r="D113" s="358" t="s">
        <v>43</v>
      </c>
      <c r="E113" s="359"/>
      <c r="F113" s="360"/>
      <c r="G113" s="144"/>
      <c r="H113" s="98">
        <f>H114</f>
        <v>300</v>
      </c>
      <c r="I113" s="226"/>
    </row>
    <row r="114" spans="1:9" ht="34.5" customHeight="1">
      <c r="A114" s="18" t="s">
        <v>44</v>
      </c>
      <c r="B114" s="4" t="s">
        <v>265</v>
      </c>
      <c r="C114" s="4" t="s">
        <v>139</v>
      </c>
      <c r="D114" s="358" t="s">
        <v>45</v>
      </c>
      <c r="E114" s="359"/>
      <c r="F114" s="360"/>
      <c r="G114" s="144"/>
      <c r="H114" s="98">
        <f>H115</f>
        <v>300</v>
      </c>
      <c r="I114" s="226"/>
    </row>
    <row r="115" spans="1:9" ht="34.5" customHeight="1">
      <c r="A115" s="118" t="s">
        <v>237</v>
      </c>
      <c r="B115" s="4" t="s">
        <v>265</v>
      </c>
      <c r="C115" s="4" t="s">
        <v>139</v>
      </c>
      <c r="D115" s="358" t="s">
        <v>45</v>
      </c>
      <c r="E115" s="359"/>
      <c r="F115" s="360"/>
      <c r="G115" s="144" t="s">
        <v>238</v>
      </c>
      <c r="H115" s="98">
        <v>300</v>
      </c>
      <c r="I115" s="226"/>
    </row>
    <row r="116" ht="12.75" hidden="1"/>
    <row r="117" spans="1:8" ht="12.75">
      <c r="A117" s="285" t="s">
        <v>98</v>
      </c>
      <c r="B117" s="4" t="s">
        <v>265</v>
      </c>
      <c r="C117" s="4" t="s">
        <v>139</v>
      </c>
      <c r="D117" s="358" t="s">
        <v>99</v>
      </c>
      <c r="E117" s="359"/>
      <c r="F117" s="360"/>
      <c r="G117" s="144"/>
      <c r="H117" s="98">
        <f>H118</f>
        <v>300</v>
      </c>
    </row>
    <row r="118" spans="1:8" ht="25.5">
      <c r="A118" s="118" t="s">
        <v>237</v>
      </c>
      <c r="B118" s="4" t="s">
        <v>265</v>
      </c>
      <c r="C118" s="4" t="s">
        <v>139</v>
      </c>
      <c r="D118" s="358" t="s">
        <v>99</v>
      </c>
      <c r="E118" s="359"/>
      <c r="F118" s="360"/>
      <c r="G118" s="144" t="s">
        <v>238</v>
      </c>
      <c r="H118" s="98">
        <v>300</v>
      </c>
    </row>
    <row r="119" spans="1:9" ht="38.25" customHeight="1">
      <c r="A119" s="18" t="s">
        <v>58</v>
      </c>
      <c r="B119" s="4" t="s">
        <v>265</v>
      </c>
      <c r="C119" s="4" t="s">
        <v>139</v>
      </c>
      <c r="D119" s="358" t="s">
        <v>59</v>
      </c>
      <c r="E119" s="359"/>
      <c r="F119" s="360"/>
      <c r="G119" s="144"/>
      <c r="H119" s="98">
        <f>H120</f>
        <v>220</v>
      </c>
      <c r="I119" s="226"/>
    </row>
    <row r="120" spans="1:9" ht="34.5" customHeight="1">
      <c r="A120" s="18" t="s">
        <v>374</v>
      </c>
      <c r="B120" s="4" t="s">
        <v>265</v>
      </c>
      <c r="C120" s="4" t="s">
        <v>139</v>
      </c>
      <c r="D120" s="358" t="s">
        <v>60</v>
      </c>
      <c r="E120" s="359"/>
      <c r="F120" s="360"/>
      <c r="G120" s="144"/>
      <c r="H120" s="98">
        <f>H121</f>
        <v>220</v>
      </c>
      <c r="I120" s="226"/>
    </row>
    <row r="121" spans="1:9" ht="34.5" customHeight="1">
      <c r="A121" s="18" t="s">
        <v>73</v>
      </c>
      <c r="B121" s="4" t="s">
        <v>265</v>
      </c>
      <c r="C121" s="4" t="s">
        <v>139</v>
      </c>
      <c r="D121" s="358" t="s">
        <v>74</v>
      </c>
      <c r="E121" s="359"/>
      <c r="F121" s="360"/>
      <c r="G121" s="144"/>
      <c r="H121" s="98">
        <f>H122</f>
        <v>220</v>
      </c>
      <c r="I121" s="226"/>
    </row>
    <row r="122" spans="1:9" ht="34.5" customHeight="1">
      <c r="A122" s="18" t="s">
        <v>237</v>
      </c>
      <c r="B122" s="4" t="s">
        <v>265</v>
      </c>
      <c r="C122" s="4" t="s">
        <v>139</v>
      </c>
      <c r="D122" s="358" t="s">
        <v>75</v>
      </c>
      <c r="E122" s="359"/>
      <c r="F122" s="360"/>
      <c r="G122" s="144" t="s">
        <v>238</v>
      </c>
      <c r="H122" s="98">
        <v>220</v>
      </c>
      <c r="I122" s="226"/>
    </row>
    <row r="123" spans="1:9" ht="27" customHeight="1">
      <c r="A123" s="141" t="s">
        <v>289</v>
      </c>
      <c r="B123" s="4" t="s">
        <v>265</v>
      </c>
      <c r="C123" s="4" t="s">
        <v>139</v>
      </c>
      <c r="D123" s="361" t="s">
        <v>275</v>
      </c>
      <c r="E123" s="362"/>
      <c r="F123" s="363"/>
      <c r="G123" s="4"/>
      <c r="H123" s="98">
        <f>H126+H130</f>
        <v>93.8</v>
      </c>
      <c r="I123" s="226"/>
    </row>
    <row r="124" spans="1:9" ht="36.75" customHeight="1">
      <c r="A124" s="119" t="s">
        <v>292</v>
      </c>
      <c r="B124" s="4" t="s">
        <v>265</v>
      </c>
      <c r="C124" s="4" t="s">
        <v>139</v>
      </c>
      <c r="D124" s="361" t="s">
        <v>296</v>
      </c>
      <c r="E124" s="362"/>
      <c r="F124" s="363"/>
      <c r="G124" s="4"/>
      <c r="H124" s="98">
        <f>H125</f>
        <v>57.3</v>
      </c>
      <c r="I124" s="226"/>
    </row>
    <row r="125" spans="1:9" ht="37.5" customHeight="1">
      <c r="A125" s="118" t="s">
        <v>277</v>
      </c>
      <c r="B125" s="4" t="s">
        <v>265</v>
      </c>
      <c r="C125" s="4" t="s">
        <v>139</v>
      </c>
      <c r="D125" s="361" t="s">
        <v>288</v>
      </c>
      <c r="E125" s="370"/>
      <c r="F125" s="371"/>
      <c r="G125" s="4"/>
      <c r="H125" s="98">
        <f>H126</f>
        <v>57.3</v>
      </c>
      <c r="I125" s="226"/>
    </row>
    <row r="126" spans="1:9" ht="36.75" customHeight="1">
      <c r="A126" s="118" t="s">
        <v>237</v>
      </c>
      <c r="B126" s="4" t="s">
        <v>265</v>
      </c>
      <c r="C126" s="4" t="s">
        <v>139</v>
      </c>
      <c r="D126" s="361" t="s">
        <v>288</v>
      </c>
      <c r="E126" s="370"/>
      <c r="F126" s="371"/>
      <c r="G126" s="4" t="s">
        <v>238</v>
      </c>
      <c r="H126" s="98">
        <v>57.3</v>
      </c>
      <c r="I126" s="226"/>
    </row>
    <row r="127" spans="1:9" ht="29.25" customHeight="1">
      <c r="A127" s="141" t="s">
        <v>289</v>
      </c>
      <c r="B127" s="4" t="s">
        <v>265</v>
      </c>
      <c r="C127" s="4" t="s">
        <v>139</v>
      </c>
      <c r="D127" s="378" t="s">
        <v>275</v>
      </c>
      <c r="E127" s="379"/>
      <c r="F127" s="380"/>
      <c r="G127" s="4"/>
      <c r="H127" s="98">
        <f>H128</f>
        <v>36.5</v>
      </c>
      <c r="I127" s="226"/>
    </row>
    <row r="128" spans="1:9" ht="25.5" customHeight="1">
      <c r="A128" s="119" t="s">
        <v>292</v>
      </c>
      <c r="B128" s="4" t="s">
        <v>265</v>
      </c>
      <c r="C128" s="4" t="s">
        <v>139</v>
      </c>
      <c r="D128" s="378" t="s">
        <v>296</v>
      </c>
      <c r="E128" s="379"/>
      <c r="F128" s="380"/>
      <c r="G128" s="4"/>
      <c r="H128" s="98">
        <f>H129</f>
        <v>36.5</v>
      </c>
      <c r="I128" s="226"/>
    </row>
    <row r="129" spans="1:9" ht="24.75" customHeight="1">
      <c r="A129" s="130" t="s">
        <v>320</v>
      </c>
      <c r="B129" s="4" t="s">
        <v>265</v>
      </c>
      <c r="C129" s="4" t="s">
        <v>139</v>
      </c>
      <c r="D129" s="361" t="s">
        <v>287</v>
      </c>
      <c r="E129" s="370"/>
      <c r="F129" s="371"/>
      <c r="G129" s="4"/>
      <c r="H129" s="98">
        <f>H130</f>
        <v>36.5</v>
      </c>
      <c r="I129" s="226"/>
    </row>
    <row r="130" spans="1:9" ht="26.25" customHeight="1">
      <c r="A130" s="118" t="s">
        <v>237</v>
      </c>
      <c r="B130" s="4" t="s">
        <v>265</v>
      </c>
      <c r="C130" s="4" t="s">
        <v>139</v>
      </c>
      <c r="D130" s="361" t="s">
        <v>287</v>
      </c>
      <c r="E130" s="370"/>
      <c r="F130" s="371"/>
      <c r="G130" s="4" t="s">
        <v>238</v>
      </c>
      <c r="H130" s="98">
        <v>36.5</v>
      </c>
      <c r="I130" s="226"/>
    </row>
    <row r="131" spans="1:9" ht="30.75" customHeight="1">
      <c r="A131" s="88" t="s">
        <v>174</v>
      </c>
      <c r="B131" s="39" t="s">
        <v>145</v>
      </c>
      <c r="C131" s="39" t="s">
        <v>140</v>
      </c>
      <c r="D131" s="361"/>
      <c r="E131" s="370"/>
      <c r="F131" s="371"/>
      <c r="G131" s="39"/>
      <c r="H131" s="108">
        <f>H132+0.1</f>
        <v>10834.300000000001</v>
      </c>
      <c r="I131" s="226"/>
    </row>
    <row r="132" spans="1:9" ht="18" customHeight="1">
      <c r="A132" s="9" t="s">
        <v>147</v>
      </c>
      <c r="B132" s="80" t="s">
        <v>145</v>
      </c>
      <c r="C132" s="80" t="s">
        <v>137</v>
      </c>
      <c r="D132" s="361"/>
      <c r="E132" s="370"/>
      <c r="F132" s="371"/>
      <c r="G132" s="80"/>
      <c r="H132" s="36">
        <f>H133+H137</f>
        <v>10834.2</v>
      </c>
      <c r="I132" s="223"/>
    </row>
    <row r="133" spans="1:9" ht="42" customHeight="1">
      <c r="A133" s="124" t="s">
        <v>478</v>
      </c>
      <c r="B133" s="4" t="s">
        <v>145</v>
      </c>
      <c r="C133" s="4" t="s">
        <v>137</v>
      </c>
      <c r="D133" s="361" t="s">
        <v>279</v>
      </c>
      <c r="E133" s="370"/>
      <c r="F133" s="371"/>
      <c r="G133" s="4"/>
      <c r="H133" s="36">
        <f>H134</f>
        <v>4213</v>
      </c>
      <c r="I133" s="223"/>
    </row>
    <row r="134" spans="1:9" ht="31.5" customHeight="1">
      <c r="A134" s="5" t="s">
        <v>224</v>
      </c>
      <c r="B134" s="4" t="s">
        <v>145</v>
      </c>
      <c r="C134" s="4" t="s">
        <v>137</v>
      </c>
      <c r="D134" s="361" t="s">
        <v>283</v>
      </c>
      <c r="E134" s="370"/>
      <c r="F134" s="371"/>
      <c r="G134" s="4"/>
      <c r="H134" s="36">
        <f>H135</f>
        <v>4213</v>
      </c>
      <c r="I134" s="223"/>
    </row>
    <row r="135" spans="1:9" ht="17.25" customHeight="1">
      <c r="A135" s="81" t="s">
        <v>297</v>
      </c>
      <c r="B135" s="4" t="s">
        <v>145</v>
      </c>
      <c r="C135" s="4" t="s">
        <v>137</v>
      </c>
      <c r="D135" s="361" t="s">
        <v>273</v>
      </c>
      <c r="E135" s="370"/>
      <c r="F135" s="371"/>
      <c r="G135" s="4"/>
      <c r="H135" s="36">
        <f>H136</f>
        <v>4213</v>
      </c>
      <c r="I135" s="223"/>
    </row>
    <row r="136" spans="1:9" ht="33" customHeight="1">
      <c r="A136" s="91" t="s">
        <v>240</v>
      </c>
      <c r="B136" s="4" t="s">
        <v>145</v>
      </c>
      <c r="C136" s="4" t="s">
        <v>137</v>
      </c>
      <c r="D136" s="361" t="s">
        <v>273</v>
      </c>
      <c r="E136" s="370"/>
      <c r="F136" s="371"/>
      <c r="G136" s="4" t="s">
        <v>241</v>
      </c>
      <c r="H136" s="36">
        <v>4213</v>
      </c>
      <c r="I136" s="223"/>
    </row>
    <row r="137" spans="1:9" ht="33" customHeight="1">
      <c r="A137" s="127" t="s">
        <v>289</v>
      </c>
      <c r="B137" s="4" t="s">
        <v>145</v>
      </c>
      <c r="C137" s="4" t="s">
        <v>137</v>
      </c>
      <c r="D137" s="367" t="s">
        <v>46</v>
      </c>
      <c r="E137" s="368"/>
      <c r="F137" s="369"/>
      <c r="G137" s="4"/>
      <c r="H137" s="36">
        <f>H138</f>
        <v>6621.2</v>
      </c>
      <c r="I137" s="223"/>
    </row>
    <row r="138" spans="1:9" ht="33" customHeight="1">
      <c r="A138" s="130" t="s">
        <v>48</v>
      </c>
      <c r="B138" s="4" t="s">
        <v>145</v>
      </c>
      <c r="C138" s="4" t="s">
        <v>137</v>
      </c>
      <c r="D138" s="367" t="s">
        <v>47</v>
      </c>
      <c r="E138" s="368"/>
      <c r="F138" s="369"/>
      <c r="G138" s="4"/>
      <c r="H138" s="36">
        <f>H139</f>
        <v>6621.2</v>
      </c>
      <c r="I138" s="223"/>
    </row>
    <row r="139" spans="1:9" ht="33" customHeight="1">
      <c r="A139" s="130" t="s">
        <v>48</v>
      </c>
      <c r="B139" s="4" t="s">
        <v>145</v>
      </c>
      <c r="C139" s="4" t="s">
        <v>137</v>
      </c>
      <c r="D139" s="367" t="s">
        <v>49</v>
      </c>
      <c r="E139" s="368"/>
      <c r="F139" s="369"/>
      <c r="G139" s="4" t="s">
        <v>241</v>
      </c>
      <c r="H139" s="36">
        <v>6621.2</v>
      </c>
      <c r="I139" s="223"/>
    </row>
    <row r="140" spans="1:9" ht="33" customHeight="1">
      <c r="A140" s="152" t="s">
        <v>25</v>
      </c>
      <c r="B140" s="39" t="s">
        <v>355</v>
      </c>
      <c r="C140" s="39" t="s">
        <v>139</v>
      </c>
      <c r="D140" s="395"/>
      <c r="E140" s="396"/>
      <c r="F140" s="397"/>
      <c r="G140" s="39"/>
      <c r="H140" s="108">
        <f>H145+H149</f>
        <v>103.8</v>
      </c>
      <c r="I140" s="223"/>
    </row>
    <row r="141" spans="1:9" ht="44.25" customHeight="1">
      <c r="A141" s="91" t="s">
        <v>229</v>
      </c>
      <c r="B141" s="254" t="s">
        <v>355</v>
      </c>
      <c r="C141" s="254" t="s">
        <v>139</v>
      </c>
      <c r="D141" s="364" t="s">
        <v>27</v>
      </c>
      <c r="E141" s="365"/>
      <c r="F141" s="366"/>
      <c r="G141" s="254"/>
      <c r="H141" s="98">
        <f>H142</f>
        <v>52.4</v>
      </c>
      <c r="I141" s="223"/>
    </row>
    <row r="142" spans="1:9" ht="33" customHeight="1">
      <c r="A142" s="91" t="s">
        <v>28</v>
      </c>
      <c r="B142" s="254" t="s">
        <v>355</v>
      </c>
      <c r="C142" s="254" t="s">
        <v>139</v>
      </c>
      <c r="D142" s="364" t="s">
        <v>29</v>
      </c>
      <c r="E142" s="365"/>
      <c r="F142" s="366"/>
      <c r="G142" s="254"/>
      <c r="H142" s="98">
        <f>H143</f>
        <v>52.4</v>
      </c>
      <c r="I142" s="223"/>
    </row>
    <row r="143" spans="1:9" ht="33" customHeight="1">
      <c r="A143" s="5" t="s">
        <v>30</v>
      </c>
      <c r="B143" s="4" t="s">
        <v>355</v>
      </c>
      <c r="C143" s="4" t="s">
        <v>139</v>
      </c>
      <c r="D143" s="361" t="s">
        <v>31</v>
      </c>
      <c r="E143" s="362"/>
      <c r="F143" s="363"/>
      <c r="G143" s="4"/>
      <c r="H143" s="36">
        <f>H144</f>
        <v>52.4</v>
      </c>
      <c r="I143" s="223"/>
    </row>
    <row r="144" spans="1:9" ht="38.25" customHeight="1">
      <c r="A144" s="5" t="s">
        <v>32</v>
      </c>
      <c r="B144" s="4" t="s">
        <v>355</v>
      </c>
      <c r="C144" s="4" t="s">
        <v>139</v>
      </c>
      <c r="D144" s="361" t="s">
        <v>33</v>
      </c>
      <c r="E144" s="362"/>
      <c r="F144" s="363"/>
      <c r="G144" s="4"/>
      <c r="H144" s="36">
        <f>H145</f>
        <v>52.4</v>
      </c>
      <c r="I144" s="223"/>
    </row>
    <row r="145" spans="1:9" ht="33" customHeight="1">
      <c r="A145" s="5" t="s">
        <v>84</v>
      </c>
      <c r="B145" s="4" t="s">
        <v>355</v>
      </c>
      <c r="C145" s="4" t="s">
        <v>139</v>
      </c>
      <c r="D145" s="361" t="s">
        <v>33</v>
      </c>
      <c r="E145" s="384"/>
      <c r="F145" s="385"/>
      <c r="G145" s="4" t="s">
        <v>241</v>
      </c>
      <c r="H145" s="36">
        <v>52.4</v>
      </c>
      <c r="I145" s="223"/>
    </row>
    <row r="146" spans="1:9" ht="33" customHeight="1">
      <c r="A146" s="262" t="s">
        <v>289</v>
      </c>
      <c r="B146" s="4" t="s">
        <v>355</v>
      </c>
      <c r="C146" s="4" t="s">
        <v>139</v>
      </c>
      <c r="D146" s="381" t="s">
        <v>275</v>
      </c>
      <c r="E146" s="382"/>
      <c r="F146" s="383"/>
      <c r="G146" s="4"/>
      <c r="H146" s="36">
        <f>H147</f>
        <v>51.4</v>
      </c>
      <c r="I146" s="223"/>
    </row>
    <row r="147" spans="1:9" ht="33" customHeight="1">
      <c r="A147" s="262" t="s">
        <v>76</v>
      </c>
      <c r="B147" s="4" t="s">
        <v>355</v>
      </c>
      <c r="C147" s="4" t="s">
        <v>139</v>
      </c>
      <c r="D147" s="381" t="s">
        <v>77</v>
      </c>
      <c r="E147" s="382"/>
      <c r="F147" s="383"/>
      <c r="G147" s="4"/>
      <c r="H147" s="36">
        <f>H148</f>
        <v>51.4</v>
      </c>
      <c r="I147" s="223"/>
    </row>
    <row r="148" spans="1:9" ht="107.25" customHeight="1">
      <c r="A148" s="262" t="s">
        <v>78</v>
      </c>
      <c r="B148" s="4" t="s">
        <v>355</v>
      </c>
      <c r="C148" s="4" t="s">
        <v>139</v>
      </c>
      <c r="D148" s="381" t="s">
        <v>79</v>
      </c>
      <c r="E148" s="382"/>
      <c r="F148" s="383"/>
      <c r="G148" s="4"/>
      <c r="H148" s="36">
        <f>H149</f>
        <v>51.4</v>
      </c>
      <c r="I148" s="223"/>
    </row>
    <row r="149" spans="1:9" ht="33" customHeight="1">
      <c r="A149" s="262" t="s">
        <v>80</v>
      </c>
      <c r="B149" s="4" t="s">
        <v>355</v>
      </c>
      <c r="C149" s="4" t="s">
        <v>139</v>
      </c>
      <c r="D149" s="381" t="s">
        <v>79</v>
      </c>
      <c r="E149" s="382"/>
      <c r="F149" s="383"/>
      <c r="G149" s="4" t="s">
        <v>81</v>
      </c>
      <c r="H149" s="36">
        <v>51.4</v>
      </c>
      <c r="I149" s="223"/>
    </row>
    <row r="150" spans="1:9" ht="25.5" customHeight="1">
      <c r="A150" s="88" t="s">
        <v>172</v>
      </c>
      <c r="B150" s="38" t="s">
        <v>146</v>
      </c>
      <c r="C150" s="38" t="s">
        <v>140</v>
      </c>
      <c r="D150" s="361"/>
      <c r="E150" s="370"/>
      <c r="F150" s="371"/>
      <c r="G150" s="38"/>
      <c r="H150" s="109">
        <f>H151</f>
        <v>228.2</v>
      </c>
      <c r="I150" s="223"/>
    </row>
    <row r="151" spans="1:9" ht="12.75">
      <c r="A151" s="11" t="s">
        <v>173</v>
      </c>
      <c r="B151" s="10" t="s">
        <v>146</v>
      </c>
      <c r="C151" s="10" t="s">
        <v>138</v>
      </c>
      <c r="D151" s="361"/>
      <c r="E151" s="370"/>
      <c r="F151" s="371"/>
      <c r="G151" s="80"/>
      <c r="H151" s="35">
        <f>H155+H156</f>
        <v>228.2</v>
      </c>
      <c r="I151" s="223"/>
    </row>
    <row r="152" spans="1:9" ht="39.75" customHeight="1">
      <c r="A152" s="127" t="s">
        <v>479</v>
      </c>
      <c r="B152" s="4" t="s">
        <v>146</v>
      </c>
      <c r="C152" s="4" t="s">
        <v>138</v>
      </c>
      <c r="D152" s="361" t="s">
        <v>280</v>
      </c>
      <c r="E152" s="370"/>
      <c r="F152" s="371"/>
      <c r="G152" s="4"/>
      <c r="H152" s="36">
        <f>H151</f>
        <v>228.2</v>
      </c>
      <c r="I152" s="223" t="s">
        <v>152</v>
      </c>
    </row>
    <row r="153" spans="1:9" ht="31.5" customHeight="1">
      <c r="A153" s="119" t="s">
        <v>292</v>
      </c>
      <c r="B153" s="4" t="s">
        <v>146</v>
      </c>
      <c r="C153" s="4" t="s">
        <v>138</v>
      </c>
      <c r="D153" s="361" t="s">
        <v>284</v>
      </c>
      <c r="E153" s="370"/>
      <c r="F153" s="371"/>
      <c r="G153" s="4"/>
      <c r="H153" s="36">
        <f>H152</f>
        <v>228.2</v>
      </c>
      <c r="I153" s="223" t="s">
        <v>152</v>
      </c>
    </row>
    <row r="154" spans="1:9" ht="31.5" customHeight="1">
      <c r="A154" s="124" t="s">
        <v>225</v>
      </c>
      <c r="B154" s="4" t="s">
        <v>146</v>
      </c>
      <c r="C154" s="4" t="s">
        <v>138</v>
      </c>
      <c r="D154" s="361" t="s">
        <v>274</v>
      </c>
      <c r="E154" s="370"/>
      <c r="F154" s="371"/>
      <c r="G154" s="4"/>
      <c r="H154" s="36">
        <f>H153</f>
        <v>228.2</v>
      </c>
      <c r="I154" s="223"/>
    </row>
    <row r="155" spans="1:9" ht="67.5" customHeight="1">
      <c r="A155" s="81" t="s">
        <v>236</v>
      </c>
      <c r="B155" s="4" t="s">
        <v>146</v>
      </c>
      <c r="C155" s="4" t="s">
        <v>138</v>
      </c>
      <c r="D155" s="361" t="s">
        <v>274</v>
      </c>
      <c r="E155" s="370"/>
      <c r="F155" s="371"/>
      <c r="G155" s="4" t="s">
        <v>235</v>
      </c>
      <c r="H155" s="98">
        <v>225</v>
      </c>
      <c r="I155" s="223"/>
    </row>
    <row r="156" spans="1:9" ht="36" customHeight="1">
      <c r="A156" s="18" t="s">
        <v>237</v>
      </c>
      <c r="B156" s="4" t="s">
        <v>146</v>
      </c>
      <c r="C156" s="4" t="s">
        <v>138</v>
      </c>
      <c r="D156" s="361" t="s">
        <v>274</v>
      </c>
      <c r="E156" s="370"/>
      <c r="F156" s="371"/>
      <c r="G156" s="4" t="s">
        <v>238</v>
      </c>
      <c r="H156" s="98">
        <v>3.2</v>
      </c>
      <c r="I156" s="223"/>
    </row>
    <row r="157" spans="1:9" ht="12.75">
      <c r="A157" s="51" t="s">
        <v>177</v>
      </c>
      <c r="B157" s="227"/>
      <c r="C157" s="227"/>
      <c r="D157" s="392"/>
      <c r="E157" s="362"/>
      <c r="F157" s="363"/>
      <c r="G157" s="227"/>
      <c r="H157" s="255">
        <f>H15+H53+H61+H66+H87+H131+H150+H140</f>
        <v>26019.64</v>
      </c>
      <c r="I157" s="226"/>
    </row>
  </sheetData>
  <mergeCells count="154">
    <mergeCell ref="D107:F107"/>
    <mergeCell ref="D108:F108"/>
    <mergeCell ref="D48:F48"/>
    <mergeCell ref="D49:F49"/>
    <mergeCell ref="D50:F50"/>
    <mergeCell ref="D51:F51"/>
    <mergeCell ref="D52:F52"/>
    <mergeCell ref="D90:F90"/>
    <mergeCell ref="D91:F91"/>
    <mergeCell ref="D105:F105"/>
    <mergeCell ref="D106:F106"/>
    <mergeCell ref="D123:F123"/>
    <mergeCell ref="D124:F124"/>
    <mergeCell ref="D120:F120"/>
    <mergeCell ref="D121:F121"/>
    <mergeCell ref="D122:F122"/>
    <mergeCell ref="D156:F156"/>
    <mergeCell ref="D72:F72"/>
    <mergeCell ref="D69:F69"/>
    <mergeCell ref="D62:F62"/>
    <mergeCell ref="D63:F63"/>
    <mergeCell ref="D64:F64"/>
    <mergeCell ref="D65:F65"/>
    <mergeCell ref="D68:F68"/>
    <mergeCell ref="D71:F71"/>
    <mergeCell ref="D66:F66"/>
    <mergeCell ref="D67:F67"/>
    <mergeCell ref="D23:F23"/>
    <mergeCell ref="D32:F32"/>
    <mergeCell ref="D39:F39"/>
    <mergeCell ref="D40:F40"/>
    <mergeCell ref="D29:F29"/>
    <mergeCell ref="D31:F31"/>
    <mergeCell ref="D25:F25"/>
    <mergeCell ref="D26:F26"/>
    <mergeCell ref="D27:F27"/>
    <mergeCell ref="D30:F30"/>
    <mergeCell ref="B1:H1"/>
    <mergeCell ref="B2:H5"/>
    <mergeCell ref="A7:G7"/>
    <mergeCell ref="E6:H6"/>
    <mergeCell ref="A8:G8"/>
    <mergeCell ref="A10:A14"/>
    <mergeCell ref="B10:G11"/>
    <mergeCell ref="H10:H14"/>
    <mergeCell ref="B12:B14"/>
    <mergeCell ref="D24:F24"/>
    <mergeCell ref="C12:C14"/>
    <mergeCell ref="D12:F14"/>
    <mergeCell ref="G12:G14"/>
    <mergeCell ref="D15:F15"/>
    <mergeCell ref="D61:F61"/>
    <mergeCell ref="D60:F60"/>
    <mergeCell ref="D16:F16"/>
    <mergeCell ref="D28:F28"/>
    <mergeCell ref="D20:F20"/>
    <mergeCell ref="D21:F21"/>
    <mergeCell ref="D17:F17"/>
    <mergeCell ref="D18:F18"/>
    <mergeCell ref="D22:F22"/>
    <mergeCell ref="D19:F19"/>
    <mergeCell ref="D56:F56"/>
    <mergeCell ref="D58:F58"/>
    <mergeCell ref="D73:F73"/>
    <mergeCell ref="D33:F33"/>
    <mergeCell ref="D34:F34"/>
    <mergeCell ref="D35:F35"/>
    <mergeCell ref="D37:F37"/>
    <mergeCell ref="D38:F38"/>
    <mergeCell ref="D41:F41"/>
    <mergeCell ref="D42:F42"/>
    <mergeCell ref="D75:F75"/>
    <mergeCell ref="D76:F76"/>
    <mergeCell ref="D82:F82"/>
    <mergeCell ref="D83:F83"/>
    <mergeCell ref="D77:F77"/>
    <mergeCell ref="D80:F80"/>
    <mergeCell ref="D150:F150"/>
    <mergeCell ref="D135:F135"/>
    <mergeCell ref="D154:F154"/>
    <mergeCell ref="D140:F140"/>
    <mergeCell ref="D141:F141"/>
    <mergeCell ref="D138:F138"/>
    <mergeCell ref="D139:F139"/>
    <mergeCell ref="D147:F147"/>
    <mergeCell ref="D146:F146"/>
    <mergeCell ref="D137:F137"/>
    <mergeCell ref="D157:F157"/>
    <mergeCell ref="D92:F92"/>
    <mergeCell ref="D95:F95"/>
    <mergeCell ref="D96:F96"/>
    <mergeCell ref="D130:F130"/>
    <mergeCell ref="D126:F126"/>
    <mergeCell ref="D151:F151"/>
    <mergeCell ref="D152:F152"/>
    <mergeCell ref="D153:F153"/>
    <mergeCell ref="D155:F155"/>
    <mergeCell ref="D47:F47"/>
    <mergeCell ref="D43:F43"/>
    <mergeCell ref="D44:F44"/>
    <mergeCell ref="D74:F74"/>
    <mergeCell ref="D70:F70"/>
    <mergeCell ref="D59:F59"/>
    <mergeCell ref="D53:F53"/>
    <mergeCell ref="D54:F54"/>
    <mergeCell ref="D55:F55"/>
    <mergeCell ref="D57:F57"/>
    <mergeCell ref="D36:F36"/>
    <mergeCell ref="D119:F119"/>
    <mergeCell ref="D148:F148"/>
    <mergeCell ref="D149:F149"/>
    <mergeCell ref="D142:F142"/>
    <mergeCell ref="D143:F143"/>
    <mergeCell ref="D144:F144"/>
    <mergeCell ref="D145:F145"/>
    <mergeCell ref="D45:F45"/>
    <mergeCell ref="D46:F46"/>
    <mergeCell ref="D133:F133"/>
    <mergeCell ref="D125:F125"/>
    <mergeCell ref="D129:F129"/>
    <mergeCell ref="D127:F127"/>
    <mergeCell ref="D128:F128"/>
    <mergeCell ref="D131:F131"/>
    <mergeCell ref="D132:F132"/>
    <mergeCell ref="D134:F134"/>
    <mergeCell ref="D136:F136"/>
    <mergeCell ref="D100:F100"/>
    <mergeCell ref="D98:F98"/>
    <mergeCell ref="D99:F99"/>
    <mergeCell ref="D101:F101"/>
    <mergeCell ref="D102:F102"/>
    <mergeCell ref="D111:F111"/>
    <mergeCell ref="D112:F112"/>
    <mergeCell ref="D103:F103"/>
    <mergeCell ref="D78:F78"/>
    <mergeCell ref="D79:F79"/>
    <mergeCell ref="D81:F81"/>
    <mergeCell ref="D97:F97"/>
    <mergeCell ref="D94:F94"/>
    <mergeCell ref="D93:F93"/>
    <mergeCell ref="D84:F84"/>
    <mergeCell ref="D86:F86"/>
    <mergeCell ref="D88:F88"/>
    <mergeCell ref="D87:F87"/>
    <mergeCell ref="D118:F118"/>
    <mergeCell ref="D117:F117"/>
    <mergeCell ref="D85:F85"/>
    <mergeCell ref="D104:F104"/>
    <mergeCell ref="D113:F113"/>
    <mergeCell ref="D114:F114"/>
    <mergeCell ref="D115:F115"/>
    <mergeCell ref="D109:F109"/>
    <mergeCell ref="D110:F110"/>
    <mergeCell ref="D89:F8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8"/>
  <sheetViews>
    <sheetView workbookViewId="0" topLeftCell="A74">
      <selection activeCell="I63" sqref="I63"/>
    </sheetView>
  </sheetViews>
  <sheetFormatPr defaultColWidth="9.00390625" defaultRowHeight="12.75"/>
  <cols>
    <col min="1" max="1" width="44.625" style="0" customWidth="1"/>
    <col min="2" max="2" width="5.00390625" style="0" customWidth="1"/>
    <col min="3" max="3" width="5.375" style="0" customWidth="1"/>
    <col min="4" max="4" width="4.625" style="0" customWidth="1"/>
    <col min="5" max="5" width="5.75390625" style="0" customWidth="1"/>
    <col min="6" max="6" width="2.625" style="0" customWidth="1"/>
    <col min="7" max="7" width="8.875" style="0" customWidth="1"/>
    <col min="8" max="8" width="10.75390625" style="0" customWidth="1"/>
    <col min="9" max="9" width="11.75390625" style="0" customWidth="1"/>
  </cols>
  <sheetData>
    <row r="1" spans="2:9" ht="12.75">
      <c r="B1" s="414" t="s">
        <v>267</v>
      </c>
      <c r="C1" s="414"/>
      <c r="D1" s="414"/>
      <c r="E1" s="414"/>
      <c r="F1" s="414"/>
      <c r="G1" s="414"/>
      <c r="H1" s="414"/>
      <c r="I1" s="431"/>
    </row>
    <row r="2" spans="2:9" ht="12.75" customHeight="1">
      <c r="B2" s="415" t="s">
        <v>89</v>
      </c>
      <c r="C2" s="415"/>
      <c r="D2" s="415"/>
      <c r="E2" s="415"/>
      <c r="F2" s="415"/>
      <c r="G2" s="415"/>
      <c r="H2" s="415"/>
      <c r="I2" s="431"/>
    </row>
    <row r="3" spans="2:9" ht="12.75">
      <c r="B3" s="415"/>
      <c r="C3" s="415"/>
      <c r="D3" s="415"/>
      <c r="E3" s="415"/>
      <c r="F3" s="415"/>
      <c r="G3" s="415"/>
      <c r="H3" s="415"/>
      <c r="I3" s="431"/>
    </row>
    <row r="4" spans="1:9" ht="15.75">
      <c r="A4" s="2"/>
      <c r="B4" s="415"/>
      <c r="C4" s="415"/>
      <c r="D4" s="415"/>
      <c r="E4" s="415"/>
      <c r="F4" s="415"/>
      <c r="G4" s="415"/>
      <c r="H4" s="415"/>
      <c r="I4" s="431"/>
    </row>
    <row r="5" spans="1:9" ht="15.75">
      <c r="A5" s="2"/>
      <c r="B5" s="415"/>
      <c r="C5" s="415"/>
      <c r="D5" s="415"/>
      <c r="E5" s="415"/>
      <c r="F5" s="415"/>
      <c r="G5" s="415"/>
      <c r="H5" s="415"/>
      <c r="I5" s="431"/>
    </row>
    <row r="6" spans="1:4" ht="23.25">
      <c r="A6" s="7"/>
      <c r="B6" s="23"/>
      <c r="C6" s="23"/>
      <c r="D6" s="22"/>
    </row>
    <row r="7" spans="1:9" ht="42.75" customHeight="1">
      <c r="A7" s="416" t="s">
        <v>424</v>
      </c>
      <c r="B7" s="416"/>
      <c r="C7" s="416"/>
      <c r="D7" s="416"/>
      <c r="E7" s="416"/>
      <c r="F7" s="416"/>
      <c r="G7" s="416"/>
      <c r="H7" s="431"/>
      <c r="I7" s="431"/>
    </row>
    <row r="8" spans="1:8" ht="12.75" customHeight="1">
      <c r="A8" s="417"/>
      <c r="B8" s="417"/>
      <c r="C8" s="417"/>
      <c r="D8" s="417"/>
      <c r="E8" s="417"/>
      <c r="F8" s="417"/>
      <c r="G8" s="417"/>
      <c r="H8" s="24"/>
    </row>
    <row r="9" spans="1:8" ht="12.75" customHeight="1">
      <c r="A9" s="26"/>
      <c r="B9" s="26"/>
      <c r="C9" s="26"/>
      <c r="D9" s="26"/>
      <c r="E9" s="26"/>
      <c r="F9" s="26"/>
      <c r="G9" s="26"/>
      <c r="H9" s="27" t="s">
        <v>129</v>
      </c>
    </row>
    <row r="10" spans="1:9" ht="12.75" customHeight="1">
      <c r="A10" s="418" t="s">
        <v>130</v>
      </c>
      <c r="B10" s="421" t="s">
        <v>131</v>
      </c>
      <c r="C10" s="422"/>
      <c r="D10" s="422"/>
      <c r="E10" s="422"/>
      <c r="F10" s="422"/>
      <c r="G10" s="423"/>
      <c r="H10" s="435" t="s">
        <v>132</v>
      </c>
      <c r="I10" s="436"/>
    </row>
    <row r="11" spans="1:9" ht="12.75" customHeight="1">
      <c r="A11" s="419"/>
      <c r="B11" s="424"/>
      <c r="C11" s="425"/>
      <c r="D11" s="425"/>
      <c r="E11" s="425"/>
      <c r="F11" s="425"/>
      <c r="G11" s="426"/>
      <c r="H11" s="436"/>
      <c r="I11" s="436"/>
    </row>
    <row r="12" spans="1:9" ht="12.75" customHeight="1">
      <c r="A12" s="419"/>
      <c r="B12" s="402" t="s">
        <v>133</v>
      </c>
      <c r="C12" s="402" t="s">
        <v>134</v>
      </c>
      <c r="D12" s="405" t="s">
        <v>135</v>
      </c>
      <c r="E12" s="406"/>
      <c r="F12" s="407"/>
      <c r="G12" s="402" t="s">
        <v>300</v>
      </c>
      <c r="H12" s="435">
        <v>2021</v>
      </c>
      <c r="I12" s="438">
        <v>2022</v>
      </c>
    </row>
    <row r="13" spans="1:9" ht="12.75" customHeight="1">
      <c r="A13" s="419"/>
      <c r="B13" s="403"/>
      <c r="C13" s="403"/>
      <c r="D13" s="408"/>
      <c r="E13" s="409"/>
      <c r="F13" s="410"/>
      <c r="G13" s="403"/>
      <c r="H13" s="437"/>
      <c r="I13" s="439"/>
    </row>
    <row r="14" spans="1:9" ht="12.75" customHeight="1">
      <c r="A14" s="420"/>
      <c r="B14" s="404"/>
      <c r="C14" s="404"/>
      <c r="D14" s="411"/>
      <c r="E14" s="412"/>
      <c r="F14" s="413"/>
      <c r="G14" s="404"/>
      <c r="H14" s="437"/>
      <c r="I14" s="440"/>
    </row>
    <row r="15" spans="1:9" ht="15.75">
      <c r="A15" s="88" t="s">
        <v>136</v>
      </c>
      <c r="B15" s="3" t="s">
        <v>137</v>
      </c>
      <c r="C15" s="6" t="s">
        <v>140</v>
      </c>
      <c r="D15" s="392"/>
      <c r="E15" s="362"/>
      <c r="F15" s="363"/>
      <c r="G15" s="6"/>
      <c r="H15" s="204">
        <f>H16+H21+H26+H33</f>
        <v>1900.08</v>
      </c>
      <c r="I15" s="204">
        <f>I16+I21+I26+I33</f>
        <v>1919.63</v>
      </c>
    </row>
    <row r="16" spans="1:9" ht="38.25">
      <c r="A16" s="9" t="s">
        <v>167</v>
      </c>
      <c r="B16" s="10" t="s">
        <v>137</v>
      </c>
      <c r="C16" s="10" t="s">
        <v>138</v>
      </c>
      <c r="D16" s="361"/>
      <c r="E16" s="370"/>
      <c r="F16" s="371"/>
      <c r="G16" s="10"/>
      <c r="H16" s="153">
        <f aca="true" t="shared" si="0" ref="H16:I19">H17</f>
        <v>254.2</v>
      </c>
      <c r="I16" s="205">
        <f t="shared" si="0"/>
        <v>254.2</v>
      </c>
    </row>
    <row r="17" spans="1:9" ht="15.75" customHeight="1">
      <c r="A17" s="141" t="s">
        <v>289</v>
      </c>
      <c r="B17" s="82" t="s">
        <v>137</v>
      </c>
      <c r="C17" s="82" t="s">
        <v>138</v>
      </c>
      <c r="D17" s="361" t="s">
        <v>275</v>
      </c>
      <c r="E17" s="370"/>
      <c r="F17" s="371"/>
      <c r="G17" s="82"/>
      <c r="H17" s="154">
        <f t="shared" si="0"/>
        <v>254.2</v>
      </c>
      <c r="I17" s="205">
        <f t="shared" si="0"/>
        <v>254.2</v>
      </c>
    </row>
    <row r="18" spans="1:9" ht="16.5" customHeight="1">
      <c r="A18" s="55" t="s">
        <v>290</v>
      </c>
      <c r="B18" s="82" t="s">
        <v>137</v>
      </c>
      <c r="C18" s="82" t="s">
        <v>138</v>
      </c>
      <c r="D18" s="361" t="s">
        <v>281</v>
      </c>
      <c r="E18" s="370"/>
      <c r="F18" s="371"/>
      <c r="G18" s="82"/>
      <c r="H18" s="154">
        <f t="shared" si="0"/>
        <v>254.2</v>
      </c>
      <c r="I18" s="205">
        <f t="shared" si="0"/>
        <v>254.2</v>
      </c>
    </row>
    <row r="19" spans="1:9" ht="15.75" customHeight="1">
      <c r="A19" s="5" t="s">
        <v>148</v>
      </c>
      <c r="B19" s="82" t="s">
        <v>137</v>
      </c>
      <c r="C19" s="82" t="s">
        <v>138</v>
      </c>
      <c r="D19" s="361" t="s">
        <v>269</v>
      </c>
      <c r="E19" s="370"/>
      <c r="F19" s="371"/>
      <c r="G19" s="82"/>
      <c r="H19" s="154">
        <f t="shared" si="0"/>
        <v>254.2</v>
      </c>
      <c r="I19" s="205">
        <f t="shared" si="0"/>
        <v>254.2</v>
      </c>
    </row>
    <row r="20" spans="1:9" ht="63.75">
      <c r="A20" s="81" t="s">
        <v>236</v>
      </c>
      <c r="B20" s="82" t="s">
        <v>137</v>
      </c>
      <c r="C20" s="82" t="s">
        <v>138</v>
      </c>
      <c r="D20" s="361" t="s">
        <v>269</v>
      </c>
      <c r="E20" s="370"/>
      <c r="F20" s="371"/>
      <c r="G20" s="82" t="s">
        <v>235</v>
      </c>
      <c r="H20" s="154">
        <v>254.2</v>
      </c>
      <c r="I20" s="107">
        <v>254.2</v>
      </c>
    </row>
    <row r="21" spans="1:9" ht="51">
      <c r="A21" s="86" t="s">
        <v>208</v>
      </c>
      <c r="B21" s="10" t="s">
        <v>137</v>
      </c>
      <c r="C21" s="10" t="s">
        <v>139</v>
      </c>
      <c r="D21" s="361"/>
      <c r="E21" s="370"/>
      <c r="F21" s="371"/>
      <c r="G21" s="10"/>
      <c r="H21" s="155">
        <f aca="true" t="shared" si="1" ref="H21:I24">H22</f>
        <v>185</v>
      </c>
      <c r="I21" s="106">
        <f t="shared" si="1"/>
        <v>185</v>
      </c>
    </row>
    <row r="22" spans="1:9" ht="12.75" customHeight="1">
      <c r="A22" s="141" t="s">
        <v>289</v>
      </c>
      <c r="B22" s="4" t="s">
        <v>137</v>
      </c>
      <c r="C22" s="4" t="s">
        <v>139</v>
      </c>
      <c r="D22" s="361" t="s">
        <v>275</v>
      </c>
      <c r="E22" s="370"/>
      <c r="F22" s="371"/>
      <c r="G22" s="4"/>
      <c r="H22" s="156">
        <f t="shared" si="1"/>
        <v>185</v>
      </c>
      <c r="I22" s="205">
        <f t="shared" si="1"/>
        <v>185</v>
      </c>
    </row>
    <row r="23" spans="1:9" ht="12.75" customHeight="1">
      <c r="A23" s="55" t="s">
        <v>290</v>
      </c>
      <c r="B23" s="4" t="s">
        <v>137</v>
      </c>
      <c r="C23" s="4" t="s">
        <v>139</v>
      </c>
      <c r="D23" s="361" t="s">
        <v>281</v>
      </c>
      <c r="E23" s="370"/>
      <c r="F23" s="371"/>
      <c r="G23" s="4"/>
      <c r="H23" s="156">
        <f t="shared" si="1"/>
        <v>185</v>
      </c>
      <c r="I23" s="205">
        <f t="shared" si="1"/>
        <v>185</v>
      </c>
    </row>
    <row r="24" spans="1:9" ht="25.5" customHeight="1">
      <c r="A24" s="87" t="s">
        <v>209</v>
      </c>
      <c r="B24" s="4" t="s">
        <v>137</v>
      </c>
      <c r="C24" s="4" t="s">
        <v>139</v>
      </c>
      <c r="D24" s="361" t="s">
        <v>270</v>
      </c>
      <c r="E24" s="362"/>
      <c r="F24" s="363"/>
      <c r="G24" s="4"/>
      <c r="H24" s="156">
        <f t="shared" si="1"/>
        <v>185</v>
      </c>
      <c r="I24" s="107">
        <f t="shared" si="1"/>
        <v>185</v>
      </c>
    </row>
    <row r="25" spans="1:9" ht="63.75">
      <c r="A25" s="81" t="s">
        <v>236</v>
      </c>
      <c r="B25" s="4" t="s">
        <v>137</v>
      </c>
      <c r="C25" s="4" t="s">
        <v>139</v>
      </c>
      <c r="D25" s="361" t="s">
        <v>270</v>
      </c>
      <c r="E25" s="370"/>
      <c r="F25" s="371"/>
      <c r="G25" s="4" t="s">
        <v>235</v>
      </c>
      <c r="H25" s="156">
        <v>185</v>
      </c>
      <c r="I25" s="107">
        <v>185</v>
      </c>
    </row>
    <row r="26" spans="1:9" ht="51">
      <c r="A26" s="84" t="s">
        <v>168</v>
      </c>
      <c r="B26" s="85" t="s">
        <v>137</v>
      </c>
      <c r="C26" s="85" t="s">
        <v>142</v>
      </c>
      <c r="D26" s="361"/>
      <c r="E26" s="370"/>
      <c r="F26" s="371"/>
      <c r="G26" s="10"/>
      <c r="H26" s="157">
        <f>H31+H32</f>
        <v>1310.4499999999998</v>
      </c>
      <c r="I26" s="35">
        <f>I31+I32</f>
        <v>1330</v>
      </c>
    </row>
    <row r="27" spans="1:9" ht="12.75">
      <c r="A27" s="78" t="s">
        <v>141</v>
      </c>
      <c r="B27" s="4" t="s">
        <v>137</v>
      </c>
      <c r="C27" s="4" t="s">
        <v>142</v>
      </c>
      <c r="D27" s="361"/>
      <c r="E27" s="370"/>
      <c r="F27" s="371"/>
      <c r="G27" s="4"/>
      <c r="H27" s="157">
        <f aca="true" t="shared" si="2" ref="H27:I30">H26</f>
        <v>1310.4499999999998</v>
      </c>
      <c r="I27" s="157">
        <f t="shared" si="2"/>
        <v>1330</v>
      </c>
    </row>
    <row r="28" spans="1:9" ht="12.75" customHeight="1">
      <c r="A28" s="141" t="s">
        <v>289</v>
      </c>
      <c r="B28" s="4" t="s">
        <v>137</v>
      </c>
      <c r="C28" s="4" t="s">
        <v>142</v>
      </c>
      <c r="D28" s="361" t="s">
        <v>275</v>
      </c>
      <c r="E28" s="370"/>
      <c r="F28" s="371"/>
      <c r="G28" s="4"/>
      <c r="H28" s="157">
        <f t="shared" si="2"/>
        <v>1310.4499999999998</v>
      </c>
      <c r="I28" s="157">
        <f t="shared" si="2"/>
        <v>1330</v>
      </c>
    </row>
    <row r="29" spans="1:9" ht="12.75" customHeight="1">
      <c r="A29" s="55" t="s">
        <v>290</v>
      </c>
      <c r="B29" s="4" t="s">
        <v>137</v>
      </c>
      <c r="C29" s="4" t="s">
        <v>142</v>
      </c>
      <c r="D29" s="361" t="s">
        <v>281</v>
      </c>
      <c r="E29" s="370"/>
      <c r="F29" s="371"/>
      <c r="G29" s="4"/>
      <c r="H29" s="157">
        <f t="shared" si="2"/>
        <v>1310.4499999999998</v>
      </c>
      <c r="I29" s="205">
        <f t="shared" si="2"/>
        <v>1330</v>
      </c>
    </row>
    <row r="30" spans="1:9" ht="25.5" customHeight="1">
      <c r="A30" s="5" t="s">
        <v>150</v>
      </c>
      <c r="B30" s="4" t="s">
        <v>137</v>
      </c>
      <c r="C30" s="4" t="s">
        <v>142</v>
      </c>
      <c r="D30" s="361" t="s">
        <v>271</v>
      </c>
      <c r="E30" s="370"/>
      <c r="F30" s="371"/>
      <c r="G30" s="4"/>
      <c r="H30" s="157">
        <f t="shared" si="2"/>
        <v>1310.4499999999998</v>
      </c>
      <c r="I30" s="35">
        <f t="shared" si="2"/>
        <v>1330</v>
      </c>
    </row>
    <row r="31" spans="1:9" ht="63.75">
      <c r="A31" s="81" t="s">
        <v>236</v>
      </c>
      <c r="B31" s="4" t="s">
        <v>137</v>
      </c>
      <c r="C31" s="4" t="s">
        <v>142</v>
      </c>
      <c r="D31" s="361" t="s">
        <v>271</v>
      </c>
      <c r="E31" s="370"/>
      <c r="F31" s="371"/>
      <c r="G31" s="4" t="s">
        <v>235</v>
      </c>
      <c r="H31" s="157">
        <v>824.8</v>
      </c>
      <c r="I31" s="35">
        <v>824.8</v>
      </c>
    </row>
    <row r="32" spans="1:9" ht="25.5" customHeight="1">
      <c r="A32" s="81" t="s">
        <v>237</v>
      </c>
      <c r="B32" s="4" t="s">
        <v>137</v>
      </c>
      <c r="C32" s="4" t="s">
        <v>142</v>
      </c>
      <c r="D32" s="361" t="s">
        <v>271</v>
      </c>
      <c r="E32" s="370"/>
      <c r="F32" s="371"/>
      <c r="G32" s="4" t="s">
        <v>238</v>
      </c>
      <c r="H32" s="157">
        <v>485.65</v>
      </c>
      <c r="I32" s="35">
        <v>505.2</v>
      </c>
    </row>
    <row r="33" spans="1:9" ht="38.25">
      <c r="A33" s="9" t="s">
        <v>149</v>
      </c>
      <c r="B33" s="10" t="s">
        <v>137</v>
      </c>
      <c r="C33" s="10" t="s">
        <v>143</v>
      </c>
      <c r="D33" s="361"/>
      <c r="E33" s="370"/>
      <c r="F33" s="371"/>
      <c r="G33" s="10"/>
      <c r="H33" s="153">
        <f aca="true" t="shared" si="3" ref="H33:I37">H34</f>
        <v>150.43</v>
      </c>
      <c r="I33" s="107">
        <f t="shared" si="3"/>
        <v>150.43</v>
      </c>
    </row>
    <row r="34" spans="1:9" ht="12.75">
      <c r="A34" s="5" t="s">
        <v>141</v>
      </c>
      <c r="B34" s="4" t="s">
        <v>137</v>
      </c>
      <c r="C34" s="4" t="s">
        <v>143</v>
      </c>
      <c r="D34" s="361"/>
      <c r="E34" s="370"/>
      <c r="F34" s="371"/>
      <c r="G34" s="4"/>
      <c r="H34" s="153">
        <f t="shared" si="3"/>
        <v>150.43</v>
      </c>
      <c r="I34" s="107">
        <f t="shared" si="3"/>
        <v>150.43</v>
      </c>
    </row>
    <row r="35" spans="1:9" ht="12.75" customHeight="1">
      <c r="A35" s="141" t="s">
        <v>289</v>
      </c>
      <c r="B35" s="4" t="s">
        <v>137</v>
      </c>
      <c r="C35" s="4" t="s">
        <v>143</v>
      </c>
      <c r="D35" s="361" t="s">
        <v>275</v>
      </c>
      <c r="E35" s="370"/>
      <c r="F35" s="371"/>
      <c r="G35" s="4"/>
      <c r="H35" s="153">
        <f t="shared" si="3"/>
        <v>150.43</v>
      </c>
      <c r="I35" s="107">
        <f t="shared" si="3"/>
        <v>150.43</v>
      </c>
    </row>
    <row r="36" spans="1:9" ht="12.75" customHeight="1">
      <c r="A36" s="55" t="s">
        <v>290</v>
      </c>
      <c r="B36" s="4" t="s">
        <v>137</v>
      </c>
      <c r="C36" s="4" t="s">
        <v>143</v>
      </c>
      <c r="D36" s="361" t="s">
        <v>281</v>
      </c>
      <c r="E36" s="370"/>
      <c r="F36" s="371"/>
      <c r="G36" s="4"/>
      <c r="H36" s="153">
        <f t="shared" si="3"/>
        <v>150.43</v>
      </c>
      <c r="I36" s="107">
        <f t="shared" si="3"/>
        <v>150.43</v>
      </c>
    </row>
    <row r="37" spans="1:9" ht="25.5" customHeight="1">
      <c r="A37" s="5" t="s">
        <v>150</v>
      </c>
      <c r="B37" s="4" t="s">
        <v>137</v>
      </c>
      <c r="C37" s="4" t="s">
        <v>143</v>
      </c>
      <c r="D37" s="361" t="s">
        <v>271</v>
      </c>
      <c r="E37" s="370"/>
      <c r="F37" s="371"/>
      <c r="G37" s="4"/>
      <c r="H37" s="153">
        <f t="shared" si="3"/>
        <v>150.43</v>
      </c>
      <c r="I37" s="107">
        <f t="shared" si="3"/>
        <v>150.43</v>
      </c>
    </row>
    <row r="38" spans="1:9" ht="63.75">
      <c r="A38" s="81" t="s">
        <v>236</v>
      </c>
      <c r="B38" s="4" t="s">
        <v>137</v>
      </c>
      <c r="C38" s="4" t="s">
        <v>143</v>
      </c>
      <c r="D38" s="361" t="s">
        <v>271</v>
      </c>
      <c r="E38" s="370"/>
      <c r="F38" s="371"/>
      <c r="G38" s="4" t="s">
        <v>235</v>
      </c>
      <c r="H38" s="153">
        <v>150.43</v>
      </c>
      <c r="I38" s="107">
        <v>150.43</v>
      </c>
    </row>
    <row r="39" spans="1:9" ht="15.75">
      <c r="A39" s="142" t="s">
        <v>153</v>
      </c>
      <c r="B39" s="38" t="s">
        <v>138</v>
      </c>
      <c r="C39" s="38" t="s">
        <v>140</v>
      </c>
      <c r="D39" s="388"/>
      <c r="E39" s="388"/>
      <c r="F39" s="389"/>
      <c r="G39" s="38"/>
      <c r="H39" s="158">
        <f>H40</f>
        <v>235.79999999999998</v>
      </c>
      <c r="I39" s="158">
        <f>I40</f>
        <v>247.7</v>
      </c>
    </row>
    <row r="40" spans="1:9" ht="12.75">
      <c r="A40" s="99" t="s">
        <v>169</v>
      </c>
      <c r="B40" s="10" t="s">
        <v>138</v>
      </c>
      <c r="C40" s="10" t="s">
        <v>139</v>
      </c>
      <c r="D40" s="390"/>
      <c r="E40" s="390"/>
      <c r="F40" s="391"/>
      <c r="G40" s="10"/>
      <c r="H40" s="159">
        <f>H45+H46</f>
        <v>235.79999999999998</v>
      </c>
      <c r="I40" s="159">
        <f>I45+I46</f>
        <v>247.7</v>
      </c>
    </row>
    <row r="41" spans="1:9" ht="38.25">
      <c r="A41" s="130" t="s">
        <v>417</v>
      </c>
      <c r="B41" s="4" t="s">
        <v>138</v>
      </c>
      <c r="C41" s="4" t="s">
        <v>139</v>
      </c>
      <c r="D41" s="386" t="s">
        <v>418</v>
      </c>
      <c r="E41" s="386"/>
      <c r="F41" s="387"/>
      <c r="G41" s="4"/>
      <c r="H41" s="160">
        <f aca="true" t="shared" si="4" ref="H41:I43">H40</f>
        <v>235.79999999999998</v>
      </c>
      <c r="I41" s="205">
        <f t="shared" si="4"/>
        <v>247.7</v>
      </c>
    </row>
    <row r="42" spans="1:9" ht="38.25">
      <c r="A42" s="130" t="s">
        <v>439</v>
      </c>
      <c r="B42" s="4" t="s">
        <v>138</v>
      </c>
      <c r="C42" s="4" t="s">
        <v>139</v>
      </c>
      <c r="D42" s="386" t="s">
        <v>419</v>
      </c>
      <c r="E42" s="386"/>
      <c r="F42" s="387"/>
      <c r="G42" s="4"/>
      <c r="H42" s="160">
        <f t="shared" si="4"/>
        <v>235.79999999999998</v>
      </c>
      <c r="I42" s="205">
        <f t="shared" si="4"/>
        <v>247.7</v>
      </c>
    </row>
    <row r="43" spans="1:9" ht="102">
      <c r="A43" s="81" t="s">
        <v>420</v>
      </c>
      <c r="B43" s="4" t="s">
        <v>138</v>
      </c>
      <c r="C43" s="4" t="s">
        <v>139</v>
      </c>
      <c r="D43" s="386" t="s">
        <v>421</v>
      </c>
      <c r="E43" s="386"/>
      <c r="F43" s="387"/>
      <c r="G43" s="4"/>
      <c r="H43" s="160">
        <f t="shared" si="4"/>
        <v>235.79999999999998</v>
      </c>
      <c r="I43" s="205">
        <f t="shared" si="4"/>
        <v>247.7</v>
      </c>
    </row>
    <row r="44" spans="1:9" ht="38.25">
      <c r="A44" s="81" t="s">
        <v>422</v>
      </c>
      <c r="B44" s="4" t="s">
        <v>138</v>
      </c>
      <c r="C44" s="4" t="s">
        <v>139</v>
      </c>
      <c r="D44" s="398" t="s">
        <v>423</v>
      </c>
      <c r="E44" s="386"/>
      <c r="F44" s="387"/>
      <c r="G44" s="4"/>
      <c r="H44" s="160">
        <f>H45+H46</f>
        <v>235.79999999999998</v>
      </c>
      <c r="I44" s="205">
        <f>I45+I46</f>
        <v>247.7</v>
      </c>
    </row>
    <row r="45" spans="1:9" ht="63.75">
      <c r="A45" s="81" t="s">
        <v>236</v>
      </c>
      <c r="B45" s="4" t="s">
        <v>138</v>
      </c>
      <c r="C45" s="4" t="s">
        <v>139</v>
      </c>
      <c r="D45" s="386" t="s">
        <v>423</v>
      </c>
      <c r="E45" s="386"/>
      <c r="F45" s="387"/>
      <c r="G45" s="4" t="s">
        <v>235</v>
      </c>
      <c r="H45" s="161">
        <v>222.95</v>
      </c>
      <c r="I45" s="107">
        <v>222.95</v>
      </c>
    </row>
    <row r="46" spans="1:9" ht="25.5">
      <c r="A46" s="81" t="s">
        <v>237</v>
      </c>
      <c r="B46" s="4" t="s">
        <v>138</v>
      </c>
      <c r="C46" s="4" t="s">
        <v>139</v>
      </c>
      <c r="D46" s="386" t="s">
        <v>423</v>
      </c>
      <c r="E46" s="386"/>
      <c r="F46" s="387"/>
      <c r="G46" s="4" t="s">
        <v>238</v>
      </c>
      <c r="H46" s="161">
        <v>12.85</v>
      </c>
      <c r="I46" s="107">
        <v>24.75</v>
      </c>
    </row>
    <row r="47" spans="1:9" ht="31.5">
      <c r="A47" s="152" t="s">
        <v>371</v>
      </c>
      <c r="B47" s="194" t="s">
        <v>139</v>
      </c>
      <c r="C47" s="194" t="s">
        <v>140</v>
      </c>
      <c r="D47" s="399"/>
      <c r="E47" s="400"/>
      <c r="F47" s="401"/>
      <c r="G47" s="4"/>
      <c r="H47" s="165">
        <v>10</v>
      </c>
      <c r="I47" s="199">
        <v>10</v>
      </c>
    </row>
    <row r="48" spans="1:9" ht="12.75">
      <c r="A48" s="81" t="s">
        <v>372</v>
      </c>
      <c r="B48" s="4" t="s">
        <v>139</v>
      </c>
      <c r="C48" s="4" t="s">
        <v>355</v>
      </c>
      <c r="D48" s="427" t="s">
        <v>373</v>
      </c>
      <c r="E48" s="390"/>
      <c r="F48" s="391"/>
      <c r="G48" s="4"/>
      <c r="H48" s="161">
        <v>10</v>
      </c>
      <c r="I48" s="107">
        <v>10</v>
      </c>
    </row>
    <row r="49" spans="1:9" ht="25.5">
      <c r="A49" s="81" t="s">
        <v>374</v>
      </c>
      <c r="B49" s="4" t="s">
        <v>139</v>
      </c>
      <c r="C49" s="4" t="s">
        <v>355</v>
      </c>
      <c r="D49" s="427" t="s">
        <v>296</v>
      </c>
      <c r="E49" s="390"/>
      <c r="F49" s="391"/>
      <c r="G49" s="4"/>
      <c r="H49" s="161">
        <v>10</v>
      </c>
      <c r="I49" s="107">
        <v>10</v>
      </c>
    </row>
    <row r="50" spans="1:9" ht="25.5">
      <c r="A50" s="81" t="s">
        <v>375</v>
      </c>
      <c r="B50" s="4" t="s">
        <v>139</v>
      </c>
      <c r="C50" s="4" t="s">
        <v>355</v>
      </c>
      <c r="D50" s="427" t="s">
        <v>376</v>
      </c>
      <c r="E50" s="390"/>
      <c r="F50" s="391"/>
      <c r="G50" s="4"/>
      <c r="H50" s="161">
        <v>10</v>
      </c>
      <c r="I50" s="107">
        <v>10</v>
      </c>
    </row>
    <row r="51" spans="1:9" ht="25.5">
      <c r="A51" s="81" t="s">
        <v>237</v>
      </c>
      <c r="B51" s="4" t="s">
        <v>139</v>
      </c>
      <c r="C51" s="4" t="s">
        <v>355</v>
      </c>
      <c r="D51" s="427" t="s">
        <v>376</v>
      </c>
      <c r="E51" s="390"/>
      <c r="F51" s="391"/>
      <c r="G51" s="4" t="s">
        <v>238</v>
      </c>
      <c r="H51" s="161">
        <v>10</v>
      </c>
      <c r="I51" s="107">
        <v>10</v>
      </c>
    </row>
    <row r="52" spans="1:9" ht="15.75">
      <c r="A52" s="88" t="s">
        <v>155</v>
      </c>
      <c r="B52" s="6" t="s">
        <v>142</v>
      </c>
      <c r="C52" s="6" t="s">
        <v>140</v>
      </c>
      <c r="D52" s="361"/>
      <c r="E52" s="370"/>
      <c r="F52" s="371"/>
      <c r="G52" s="6"/>
      <c r="H52" s="162">
        <f>H53+H63</f>
        <v>773.02</v>
      </c>
      <c r="I52" s="3">
        <f>I53+I63</f>
        <v>805.7199999999999</v>
      </c>
    </row>
    <row r="53" spans="1:9" ht="12.75">
      <c r="A53" s="17" t="s">
        <v>171</v>
      </c>
      <c r="B53" s="80" t="s">
        <v>142</v>
      </c>
      <c r="C53" s="80" t="s">
        <v>144</v>
      </c>
      <c r="D53" s="361"/>
      <c r="E53" s="370"/>
      <c r="F53" s="371"/>
      <c r="G53" s="80"/>
      <c r="H53" s="163">
        <f>H54</f>
        <v>762.1</v>
      </c>
      <c r="I53" s="163">
        <f>I54</f>
        <v>794.8</v>
      </c>
    </row>
    <row r="54" spans="1:9" ht="38.25" customHeight="1">
      <c r="A54" s="16" t="s">
        <v>440</v>
      </c>
      <c r="B54" s="4" t="s">
        <v>142</v>
      </c>
      <c r="C54" s="4" t="s">
        <v>144</v>
      </c>
      <c r="D54" s="361" t="s">
        <v>441</v>
      </c>
      <c r="E54" s="370"/>
      <c r="F54" s="371"/>
      <c r="G54" s="4"/>
      <c r="H54" s="164">
        <f>H58+H62</f>
        <v>762.1</v>
      </c>
      <c r="I54" s="164">
        <f>I58+I62</f>
        <v>794.8</v>
      </c>
    </row>
    <row r="55" spans="1:9" ht="38.25" customHeight="1">
      <c r="A55" s="124" t="s">
        <v>474</v>
      </c>
      <c r="B55" s="4" t="s">
        <v>142</v>
      </c>
      <c r="C55" s="4" t="s">
        <v>144</v>
      </c>
      <c r="D55" s="361" t="s">
        <v>366</v>
      </c>
      <c r="E55" s="362"/>
      <c r="F55" s="363"/>
      <c r="G55" s="4"/>
      <c r="H55" s="167">
        <f aca="true" t="shared" si="5" ref="H55:I57">H56</f>
        <v>201.4</v>
      </c>
      <c r="I55" s="205">
        <f t="shared" si="5"/>
        <v>209.7</v>
      </c>
    </row>
    <row r="56" spans="1:9" ht="25.5" customHeight="1">
      <c r="A56" s="119" t="s">
        <v>374</v>
      </c>
      <c r="B56" s="4" t="s">
        <v>142</v>
      </c>
      <c r="C56" s="4" t="s">
        <v>144</v>
      </c>
      <c r="D56" s="361" t="s">
        <v>367</v>
      </c>
      <c r="E56" s="362"/>
      <c r="F56" s="363"/>
      <c r="G56" s="4"/>
      <c r="H56" s="167">
        <f t="shared" si="5"/>
        <v>201.4</v>
      </c>
      <c r="I56" s="205">
        <f t="shared" si="5"/>
        <v>209.7</v>
      </c>
    </row>
    <row r="57" spans="1:9" ht="38.25" customHeight="1">
      <c r="A57" s="16" t="s">
        <v>475</v>
      </c>
      <c r="B57" s="4" t="s">
        <v>142</v>
      </c>
      <c r="C57" s="4" t="s">
        <v>144</v>
      </c>
      <c r="D57" s="361" t="s">
        <v>368</v>
      </c>
      <c r="E57" s="370"/>
      <c r="F57" s="371"/>
      <c r="G57" s="4"/>
      <c r="H57" s="167">
        <f t="shared" si="5"/>
        <v>201.4</v>
      </c>
      <c r="I57" s="205">
        <f t="shared" si="5"/>
        <v>209.7</v>
      </c>
    </row>
    <row r="58" spans="1:9" ht="25.5" customHeight="1">
      <c r="A58" s="81" t="s">
        <v>237</v>
      </c>
      <c r="B58" s="4" t="s">
        <v>142</v>
      </c>
      <c r="C58" s="4" t="s">
        <v>144</v>
      </c>
      <c r="D58" s="361" t="s">
        <v>368</v>
      </c>
      <c r="E58" s="370"/>
      <c r="F58" s="371"/>
      <c r="G58" s="4" t="s">
        <v>238</v>
      </c>
      <c r="H58" s="161">
        <v>201.4</v>
      </c>
      <c r="I58" s="205">
        <v>209.7</v>
      </c>
    </row>
    <row r="59" spans="1:9" ht="38.25">
      <c r="A59" s="124" t="s">
        <v>442</v>
      </c>
      <c r="B59" s="4" t="s">
        <v>142</v>
      </c>
      <c r="C59" s="4" t="s">
        <v>144</v>
      </c>
      <c r="D59" s="361" t="s">
        <v>443</v>
      </c>
      <c r="E59" s="362"/>
      <c r="F59" s="363"/>
      <c r="G59" s="4"/>
      <c r="H59" s="161">
        <f aca="true" t="shared" si="6" ref="H59:I61">H60</f>
        <v>560.7</v>
      </c>
      <c r="I59" s="205">
        <f t="shared" si="6"/>
        <v>585.1</v>
      </c>
    </row>
    <row r="60" spans="1:9" ht="25.5" customHeight="1">
      <c r="A60" s="119" t="s">
        <v>374</v>
      </c>
      <c r="B60" s="4" t="s">
        <v>142</v>
      </c>
      <c r="C60" s="4" t="s">
        <v>144</v>
      </c>
      <c r="D60" s="361" t="s">
        <v>444</v>
      </c>
      <c r="E60" s="362"/>
      <c r="F60" s="363"/>
      <c r="G60" s="4"/>
      <c r="H60" s="161">
        <f t="shared" si="6"/>
        <v>560.7</v>
      </c>
      <c r="I60" s="205">
        <f t="shared" si="6"/>
        <v>585.1</v>
      </c>
    </row>
    <row r="61" spans="1:9" ht="38.25" customHeight="1">
      <c r="A61" s="16" t="s">
        <v>476</v>
      </c>
      <c r="B61" s="144" t="s">
        <v>142</v>
      </c>
      <c r="C61" s="144" t="s">
        <v>144</v>
      </c>
      <c r="D61" s="361" t="s">
        <v>445</v>
      </c>
      <c r="E61" s="370"/>
      <c r="F61" s="371"/>
      <c r="G61" s="80"/>
      <c r="H61" s="161">
        <f t="shared" si="6"/>
        <v>560.7</v>
      </c>
      <c r="I61" s="205">
        <f t="shared" si="6"/>
        <v>585.1</v>
      </c>
    </row>
    <row r="62" spans="1:9" ht="25.5" customHeight="1">
      <c r="A62" s="81" t="s">
        <v>237</v>
      </c>
      <c r="B62" s="4" t="s">
        <v>142</v>
      </c>
      <c r="C62" s="4" t="s">
        <v>144</v>
      </c>
      <c r="D62" s="361" t="s">
        <v>445</v>
      </c>
      <c r="E62" s="370"/>
      <c r="F62" s="371"/>
      <c r="G62" s="4" t="s">
        <v>238</v>
      </c>
      <c r="H62" s="167">
        <v>560.7</v>
      </c>
      <c r="I62" s="205">
        <v>585.1</v>
      </c>
    </row>
    <row r="63" spans="1:9" ht="12.75">
      <c r="A63" s="19" t="s">
        <v>239</v>
      </c>
      <c r="B63" s="10" t="s">
        <v>142</v>
      </c>
      <c r="C63" s="10" t="s">
        <v>175</v>
      </c>
      <c r="D63" s="361"/>
      <c r="E63" s="370"/>
      <c r="F63" s="371"/>
      <c r="G63" s="10"/>
      <c r="H63" s="153">
        <f aca="true" t="shared" si="7" ref="H63:I66">H64</f>
        <v>10.92</v>
      </c>
      <c r="I63" s="205">
        <f t="shared" si="7"/>
        <v>10.92</v>
      </c>
    </row>
    <row r="64" spans="1:9" ht="12.75" customHeight="1">
      <c r="A64" s="141" t="s">
        <v>289</v>
      </c>
      <c r="B64" s="4" t="s">
        <v>142</v>
      </c>
      <c r="C64" s="4" t="s">
        <v>175</v>
      </c>
      <c r="D64" s="361" t="s">
        <v>275</v>
      </c>
      <c r="E64" s="370"/>
      <c r="F64" s="371"/>
      <c r="G64" s="4"/>
      <c r="H64" s="161">
        <f t="shared" si="7"/>
        <v>10.92</v>
      </c>
      <c r="I64" s="205">
        <f t="shared" si="7"/>
        <v>10.92</v>
      </c>
    </row>
    <row r="65" spans="1:9" ht="25.5" customHeight="1">
      <c r="A65" s="18" t="s">
        <v>293</v>
      </c>
      <c r="B65" s="4" t="s">
        <v>142</v>
      </c>
      <c r="C65" s="4" t="s">
        <v>175</v>
      </c>
      <c r="D65" s="361" t="s">
        <v>282</v>
      </c>
      <c r="E65" s="370"/>
      <c r="F65" s="371"/>
      <c r="G65" s="4"/>
      <c r="H65" s="161">
        <f t="shared" si="7"/>
        <v>10.92</v>
      </c>
      <c r="I65" s="205">
        <f t="shared" si="7"/>
        <v>10.92</v>
      </c>
    </row>
    <row r="66" spans="1:9" ht="12.75" customHeight="1">
      <c r="A66" s="18" t="s">
        <v>298</v>
      </c>
      <c r="B66" s="4" t="s">
        <v>142</v>
      </c>
      <c r="C66" s="4" t="s">
        <v>175</v>
      </c>
      <c r="D66" s="361" t="s">
        <v>299</v>
      </c>
      <c r="E66" s="362"/>
      <c r="F66" s="363"/>
      <c r="G66" s="4"/>
      <c r="H66" s="161">
        <f t="shared" si="7"/>
        <v>10.92</v>
      </c>
      <c r="I66" s="205">
        <f t="shared" si="7"/>
        <v>10.92</v>
      </c>
    </row>
    <row r="67" spans="1:9" ht="12.75" customHeight="1">
      <c r="A67" s="18" t="s">
        <v>195</v>
      </c>
      <c r="B67" s="4" t="s">
        <v>142</v>
      </c>
      <c r="C67" s="4" t="s">
        <v>175</v>
      </c>
      <c r="D67" s="361" t="s">
        <v>272</v>
      </c>
      <c r="E67" s="370"/>
      <c r="F67" s="371"/>
      <c r="G67" s="4" t="s">
        <v>301</v>
      </c>
      <c r="H67" s="161">
        <v>10.92</v>
      </c>
      <c r="I67" s="205">
        <v>10.92</v>
      </c>
    </row>
    <row r="68" spans="1:9" ht="15.75">
      <c r="A68" s="110" t="s">
        <v>266</v>
      </c>
      <c r="B68" s="6" t="s">
        <v>265</v>
      </c>
      <c r="C68" s="6" t="s">
        <v>140</v>
      </c>
      <c r="D68" s="361"/>
      <c r="E68" s="370"/>
      <c r="F68" s="371"/>
      <c r="G68" s="6"/>
      <c r="H68" s="165">
        <f>H69+H74</f>
        <v>126.3</v>
      </c>
      <c r="I68" s="111">
        <f>I69+I74</f>
        <v>126.3</v>
      </c>
    </row>
    <row r="69" spans="1:9" ht="12.75" hidden="1">
      <c r="A69" s="19" t="s">
        <v>295</v>
      </c>
      <c r="B69" s="4" t="s">
        <v>265</v>
      </c>
      <c r="C69" s="4" t="s">
        <v>138</v>
      </c>
      <c r="D69" s="361"/>
      <c r="E69" s="393"/>
      <c r="F69" s="394"/>
      <c r="G69" s="4"/>
      <c r="H69" s="161">
        <f aca="true" t="shared" si="8" ref="H69:I72">H70</f>
        <v>0</v>
      </c>
      <c r="I69" s="205">
        <f t="shared" si="8"/>
        <v>0</v>
      </c>
    </row>
    <row r="70" spans="1:9" ht="12.75" customHeight="1" hidden="1">
      <c r="A70" s="141" t="s">
        <v>289</v>
      </c>
      <c r="B70" s="4" t="s">
        <v>265</v>
      </c>
      <c r="C70" s="4" t="s">
        <v>138</v>
      </c>
      <c r="D70" s="361" t="s">
        <v>275</v>
      </c>
      <c r="E70" s="393"/>
      <c r="F70" s="394"/>
      <c r="G70" s="4"/>
      <c r="H70" s="161">
        <f t="shared" si="8"/>
        <v>0</v>
      </c>
      <c r="I70" s="161">
        <f t="shared" si="8"/>
        <v>0</v>
      </c>
    </row>
    <row r="71" spans="1:9" ht="25.5" customHeight="1" hidden="1">
      <c r="A71" s="119" t="s">
        <v>292</v>
      </c>
      <c r="B71" s="4" t="s">
        <v>265</v>
      </c>
      <c r="C71" s="4" t="s">
        <v>138</v>
      </c>
      <c r="D71" s="361" t="s">
        <v>296</v>
      </c>
      <c r="E71" s="393"/>
      <c r="F71" s="394"/>
      <c r="G71" s="4"/>
      <c r="H71" s="161">
        <f t="shared" si="8"/>
        <v>0</v>
      </c>
      <c r="I71" s="161">
        <f t="shared" si="8"/>
        <v>0</v>
      </c>
    </row>
    <row r="72" spans="1:9" ht="38.25" customHeight="1" hidden="1">
      <c r="A72" s="118" t="s">
        <v>278</v>
      </c>
      <c r="B72" s="4" t="s">
        <v>265</v>
      </c>
      <c r="C72" s="4" t="s">
        <v>138</v>
      </c>
      <c r="D72" s="361" t="s">
        <v>286</v>
      </c>
      <c r="E72" s="370"/>
      <c r="F72" s="371"/>
      <c r="G72" s="4"/>
      <c r="H72" s="161">
        <f t="shared" si="8"/>
        <v>0</v>
      </c>
      <c r="I72" s="161">
        <f t="shared" si="8"/>
        <v>0</v>
      </c>
    </row>
    <row r="73" spans="1:9" ht="25.5" customHeight="1" hidden="1">
      <c r="A73" s="118" t="s">
        <v>237</v>
      </c>
      <c r="B73" s="4" t="s">
        <v>265</v>
      </c>
      <c r="C73" s="4" t="s">
        <v>138</v>
      </c>
      <c r="D73" s="361" t="s">
        <v>286</v>
      </c>
      <c r="E73" s="370"/>
      <c r="F73" s="371"/>
      <c r="G73" s="4" t="s">
        <v>238</v>
      </c>
      <c r="H73" s="161">
        <v>0</v>
      </c>
      <c r="I73" s="161">
        <v>0</v>
      </c>
    </row>
    <row r="74" spans="1:9" ht="12.75">
      <c r="A74" s="19" t="s">
        <v>264</v>
      </c>
      <c r="B74" s="10" t="s">
        <v>265</v>
      </c>
      <c r="C74" s="10" t="s">
        <v>139</v>
      </c>
      <c r="D74" s="432"/>
      <c r="E74" s="433"/>
      <c r="F74" s="434"/>
      <c r="G74" s="10"/>
      <c r="H74" s="201">
        <f>H75+H80+H84</f>
        <v>126.3</v>
      </c>
      <c r="I74" s="201">
        <f>I75+I80+I84</f>
        <v>126.3</v>
      </c>
    </row>
    <row r="75" spans="1:9" ht="36.75" customHeight="1">
      <c r="A75" s="18" t="s">
        <v>477</v>
      </c>
      <c r="B75" s="4" t="s">
        <v>265</v>
      </c>
      <c r="C75" s="4" t="s">
        <v>139</v>
      </c>
      <c r="D75" s="364" t="s">
        <v>379</v>
      </c>
      <c r="E75" s="365"/>
      <c r="F75" s="366"/>
      <c r="G75" s="4"/>
      <c r="H75" s="161">
        <f aca="true" t="shared" si="9" ref="H75:I78">H76</f>
        <v>126.3</v>
      </c>
      <c r="I75" s="161">
        <f t="shared" si="9"/>
        <v>126.3</v>
      </c>
    </row>
    <row r="76" spans="1:9" ht="25.5" customHeight="1">
      <c r="A76" s="18" t="s">
        <v>292</v>
      </c>
      <c r="B76" s="4" t="s">
        <v>265</v>
      </c>
      <c r="C76" s="4" t="s">
        <v>139</v>
      </c>
      <c r="D76" s="364" t="s">
        <v>380</v>
      </c>
      <c r="E76" s="365"/>
      <c r="F76" s="366"/>
      <c r="G76" s="4"/>
      <c r="H76" s="161">
        <f t="shared" si="9"/>
        <v>126.3</v>
      </c>
      <c r="I76" s="161">
        <f t="shared" si="9"/>
        <v>126.3</v>
      </c>
    </row>
    <row r="77" spans="1:9" ht="12.75" customHeight="1">
      <c r="A77" s="18" t="s">
        <v>377</v>
      </c>
      <c r="B77" s="4" t="s">
        <v>265</v>
      </c>
      <c r="C77" s="4" t="s">
        <v>139</v>
      </c>
      <c r="D77" s="364" t="s">
        <v>381</v>
      </c>
      <c r="E77" s="365"/>
      <c r="F77" s="366"/>
      <c r="G77" s="4"/>
      <c r="H77" s="161">
        <f t="shared" si="9"/>
        <v>126.3</v>
      </c>
      <c r="I77" s="161">
        <f t="shared" si="9"/>
        <v>126.3</v>
      </c>
    </row>
    <row r="78" spans="1:9" ht="12.75" customHeight="1">
      <c r="A78" s="18" t="s">
        <v>378</v>
      </c>
      <c r="B78" s="4" t="s">
        <v>265</v>
      </c>
      <c r="C78" s="4" t="s">
        <v>139</v>
      </c>
      <c r="D78" s="364" t="s">
        <v>382</v>
      </c>
      <c r="E78" s="365"/>
      <c r="F78" s="366"/>
      <c r="G78" s="4"/>
      <c r="H78" s="161">
        <f t="shared" si="9"/>
        <v>126.3</v>
      </c>
      <c r="I78" s="161">
        <f t="shared" si="9"/>
        <v>126.3</v>
      </c>
    </row>
    <row r="79" spans="1:9" ht="25.5" customHeight="1">
      <c r="A79" s="18" t="s">
        <v>237</v>
      </c>
      <c r="B79" s="4" t="s">
        <v>265</v>
      </c>
      <c r="C79" s="4" t="s">
        <v>139</v>
      </c>
      <c r="D79" s="364" t="s">
        <v>382</v>
      </c>
      <c r="E79" s="365"/>
      <c r="F79" s="366"/>
      <c r="G79" s="4" t="s">
        <v>238</v>
      </c>
      <c r="H79" s="161">
        <v>126.3</v>
      </c>
      <c r="I79" s="161">
        <v>126.3</v>
      </c>
    </row>
    <row r="80" spans="1:9" ht="1.5" customHeight="1">
      <c r="A80" s="141" t="s">
        <v>289</v>
      </c>
      <c r="B80" s="4" t="s">
        <v>265</v>
      </c>
      <c r="C80" s="4" t="s">
        <v>139</v>
      </c>
      <c r="D80" s="361" t="s">
        <v>275</v>
      </c>
      <c r="E80" s="362"/>
      <c r="F80" s="363"/>
      <c r="G80" s="4"/>
      <c r="H80" s="161">
        <f>H83+H87</f>
        <v>0</v>
      </c>
      <c r="I80" s="161">
        <f>I83+I87</f>
        <v>0</v>
      </c>
    </row>
    <row r="81" spans="1:9" ht="25.5" customHeight="1" hidden="1">
      <c r="A81" s="119" t="s">
        <v>292</v>
      </c>
      <c r="B81" s="4" t="s">
        <v>265</v>
      </c>
      <c r="C81" s="4" t="s">
        <v>139</v>
      </c>
      <c r="D81" s="361" t="s">
        <v>296</v>
      </c>
      <c r="E81" s="362"/>
      <c r="F81" s="363"/>
      <c r="G81" s="4"/>
      <c r="H81" s="161">
        <f>H82</f>
        <v>0</v>
      </c>
      <c r="I81" s="161">
        <f>I82</f>
        <v>0</v>
      </c>
    </row>
    <row r="82" spans="1:9" ht="25.5" customHeight="1" hidden="1">
      <c r="A82" s="118" t="s">
        <v>277</v>
      </c>
      <c r="B82" s="4" t="s">
        <v>265</v>
      </c>
      <c r="C82" s="4" t="s">
        <v>139</v>
      </c>
      <c r="D82" s="361" t="s">
        <v>288</v>
      </c>
      <c r="E82" s="370"/>
      <c r="F82" s="371"/>
      <c r="G82" s="4"/>
      <c r="H82" s="161">
        <f>H83</f>
        <v>0</v>
      </c>
      <c r="I82" s="161">
        <f>I83</f>
        <v>0</v>
      </c>
    </row>
    <row r="83" spans="1:9" ht="25.5" customHeight="1" hidden="1">
      <c r="A83" s="118" t="s">
        <v>237</v>
      </c>
      <c r="B83" s="4" t="s">
        <v>265</v>
      </c>
      <c r="C83" s="4" t="s">
        <v>139</v>
      </c>
      <c r="D83" s="361" t="s">
        <v>288</v>
      </c>
      <c r="E83" s="370"/>
      <c r="F83" s="371"/>
      <c r="G83" s="4" t="s">
        <v>238</v>
      </c>
      <c r="H83" s="161">
        <v>0</v>
      </c>
      <c r="I83" s="161">
        <v>0</v>
      </c>
    </row>
    <row r="84" spans="1:9" ht="12.75" hidden="1">
      <c r="A84" s="141" t="s">
        <v>289</v>
      </c>
      <c r="B84" s="4" t="s">
        <v>265</v>
      </c>
      <c r="C84" s="4" t="s">
        <v>139</v>
      </c>
      <c r="D84" s="378" t="s">
        <v>275</v>
      </c>
      <c r="E84" s="379"/>
      <c r="F84" s="380"/>
      <c r="G84" s="4"/>
      <c r="H84" s="161">
        <f aca="true" t="shared" si="10" ref="H84:I86">H85</f>
        <v>0</v>
      </c>
      <c r="I84" s="161">
        <f t="shared" si="10"/>
        <v>0</v>
      </c>
    </row>
    <row r="85" spans="1:9" ht="25.5" hidden="1">
      <c r="A85" s="119" t="s">
        <v>292</v>
      </c>
      <c r="B85" s="4" t="s">
        <v>265</v>
      </c>
      <c r="C85" s="4" t="s">
        <v>139</v>
      </c>
      <c r="D85" s="378" t="s">
        <v>296</v>
      </c>
      <c r="E85" s="379"/>
      <c r="F85" s="380"/>
      <c r="G85" s="4"/>
      <c r="H85" s="161">
        <f t="shared" si="10"/>
        <v>0</v>
      </c>
      <c r="I85" s="161">
        <f t="shared" si="10"/>
        <v>0</v>
      </c>
    </row>
    <row r="86" spans="1:9" ht="12.75" customHeight="1" hidden="1">
      <c r="A86" s="130" t="s">
        <v>276</v>
      </c>
      <c r="B86" s="4" t="s">
        <v>265</v>
      </c>
      <c r="C86" s="4" t="s">
        <v>139</v>
      </c>
      <c r="D86" s="361" t="s">
        <v>287</v>
      </c>
      <c r="E86" s="370"/>
      <c r="F86" s="371"/>
      <c r="G86" s="4"/>
      <c r="H86" s="161">
        <f t="shared" si="10"/>
        <v>0</v>
      </c>
      <c r="I86" s="161">
        <f t="shared" si="10"/>
        <v>0</v>
      </c>
    </row>
    <row r="87" spans="1:9" ht="25.5" customHeight="1" hidden="1">
      <c r="A87" s="118" t="s">
        <v>237</v>
      </c>
      <c r="B87" s="4" t="s">
        <v>265</v>
      </c>
      <c r="C87" s="4" t="s">
        <v>139</v>
      </c>
      <c r="D87" s="361" t="s">
        <v>287</v>
      </c>
      <c r="E87" s="370"/>
      <c r="F87" s="371"/>
      <c r="G87" s="4" t="s">
        <v>238</v>
      </c>
      <c r="H87" s="161">
        <v>0</v>
      </c>
      <c r="I87" s="161">
        <v>0</v>
      </c>
    </row>
    <row r="88" spans="1:9" ht="15.75">
      <c r="A88" s="88" t="s">
        <v>174</v>
      </c>
      <c r="B88" s="39" t="s">
        <v>145</v>
      </c>
      <c r="C88" s="39" t="s">
        <v>140</v>
      </c>
      <c r="D88" s="361"/>
      <c r="E88" s="370"/>
      <c r="F88" s="371"/>
      <c r="G88" s="39"/>
      <c r="H88" s="166">
        <f aca="true" t="shared" si="11" ref="H88:I92">H89</f>
        <v>1174.9</v>
      </c>
      <c r="I88" s="108">
        <f t="shared" si="11"/>
        <v>1181.75</v>
      </c>
    </row>
    <row r="89" spans="1:9" ht="12.75">
      <c r="A89" s="9" t="s">
        <v>147</v>
      </c>
      <c r="B89" s="80" t="s">
        <v>145</v>
      </c>
      <c r="C89" s="80" t="s">
        <v>137</v>
      </c>
      <c r="D89" s="361"/>
      <c r="E89" s="370"/>
      <c r="F89" s="371"/>
      <c r="G89" s="80"/>
      <c r="H89" s="167">
        <f t="shared" si="11"/>
        <v>1174.9</v>
      </c>
      <c r="I89" s="205">
        <f t="shared" si="11"/>
        <v>1181.75</v>
      </c>
    </row>
    <row r="90" spans="1:9" ht="38.25" customHeight="1">
      <c r="A90" s="124" t="s">
        <v>478</v>
      </c>
      <c r="B90" s="4" t="s">
        <v>145</v>
      </c>
      <c r="C90" s="4" t="s">
        <v>137</v>
      </c>
      <c r="D90" s="361" t="s">
        <v>279</v>
      </c>
      <c r="E90" s="370"/>
      <c r="F90" s="371"/>
      <c r="G90" s="4"/>
      <c r="H90" s="167">
        <f t="shared" si="11"/>
        <v>1174.9</v>
      </c>
      <c r="I90" s="205">
        <f t="shared" si="11"/>
        <v>1181.75</v>
      </c>
    </row>
    <row r="91" spans="1:9" ht="38.25" customHeight="1">
      <c r="A91" s="5" t="s">
        <v>224</v>
      </c>
      <c r="B91" s="4" t="s">
        <v>145</v>
      </c>
      <c r="C91" s="4" t="s">
        <v>137</v>
      </c>
      <c r="D91" s="361" t="s">
        <v>283</v>
      </c>
      <c r="E91" s="370"/>
      <c r="F91" s="371"/>
      <c r="G91" s="4"/>
      <c r="H91" s="167">
        <f t="shared" si="11"/>
        <v>1174.9</v>
      </c>
      <c r="I91" s="205">
        <f t="shared" si="11"/>
        <v>1181.75</v>
      </c>
    </row>
    <row r="92" spans="1:9" ht="12.75" customHeight="1">
      <c r="A92" s="81" t="s">
        <v>297</v>
      </c>
      <c r="B92" s="4" t="s">
        <v>145</v>
      </c>
      <c r="C92" s="4" t="s">
        <v>137</v>
      </c>
      <c r="D92" s="361" t="s">
        <v>273</v>
      </c>
      <c r="E92" s="370"/>
      <c r="F92" s="371"/>
      <c r="G92" s="4"/>
      <c r="H92" s="167">
        <f t="shared" si="11"/>
        <v>1174.9</v>
      </c>
      <c r="I92" s="205">
        <f t="shared" si="11"/>
        <v>1181.75</v>
      </c>
    </row>
    <row r="93" spans="1:9" ht="38.25" customHeight="1">
      <c r="A93" s="91" t="s">
        <v>240</v>
      </c>
      <c r="B93" s="4" t="s">
        <v>145</v>
      </c>
      <c r="C93" s="4" t="s">
        <v>137</v>
      </c>
      <c r="D93" s="361" t="s">
        <v>273</v>
      </c>
      <c r="E93" s="370"/>
      <c r="F93" s="371"/>
      <c r="G93" s="4" t="s">
        <v>241</v>
      </c>
      <c r="H93" s="167">
        <v>1174.9</v>
      </c>
      <c r="I93" s="205">
        <v>1181.75</v>
      </c>
    </row>
    <row r="94" spans="1:9" ht="15.75">
      <c r="A94" s="88" t="s">
        <v>172</v>
      </c>
      <c r="B94" s="38" t="s">
        <v>146</v>
      </c>
      <c r="C94" s="38" t="s">
        <v>140</v>
      </c>
      <c r="D94" s="361"/>
      <c r="E94" s="370"/>
      <c r="F94" s="371"/>
      <c r="G94" s="38"/>
      <c r="H94" s="168">
        <f aca="true" t="shared" si="12" ref="H94:I98">H95</f>
        <v>120</v>
      </c>
      <c r="I94" s="109">
        <f t="shared" si="12"/>
        <v>120</v>
      </c>
    </row>
    <row r="95" spans="1:9" ht="12.75">
      <c r="A95" s="11" t="s">
        <v>173</v>
      </c>
      <c r="B95" s="10" t="s">
        <v>146</v>
      </c>
      <c r="C95" s="10" t="s">
        <v>138</v>
      </c>
      <c r="D95" s="361"/>
      <c r="E95" s="370"/>
      <c r="F95" s="371"/>
      <c r="G95" s="80"/>
      <c r="H95" s="153">
        <f t="shared" si="12"/>
        <v>120</v>
      </c>
      <c r="I95" s="153">
        <f t="shared" si="12"/>
        <v>120</v>
      </c>
    </row>
    <row r="96" spans="1:9" ht="38.25" customHeight="1">
      <c r="A96" s="127" t="s">
        <v>479</v>
      </c>
      <c r="B96" s="4" t="s">
        <v>146</v>
      </c>
      <c r="C96" s="4" t="s">
        <v>138</v>
      </c>
      <c r="D96" s="361" t="s">
        <v>280</v>
      </c>
      <c r="E96" s="370"/>
      <c r="F96" s="371"/>
      <c r="G96" s="4"/>
      <c r="H96" s="167">
        <f t="shared" si="12"/>
        <v>120</v>
      </c>
      <c r="I96" s="167">
        <f t="shared" si="12"/>
        <v>120</v>
      </c>
    </row>
    <row r="97" spans="1:9" ht="25.5" customHeight="1">
      <c r="A97" s="119" t="s">
        <v>292</v>
      </c>
      <c r="B97" s="4" t="s">
        <v>146</v>
      </c>
      <c r="C97" s="4" t="s">
        <v>138</v>
      </c>
      <c r="D97" s="361" t="s">
        <v>284</v>
      </c>
      <c r="E97" s="370"/>
      <c r="F97" s="371"/>
      <c r="G97" s="4"/>
      <c r="H97" s="167">
        <f t="shared" si="12"/>
        <v>120</v>
      </c>
      <c r="I97" s="167">
        <f t="shared" si="12"/>
        <v>120</v>
      </c>
    </row>
    <row r="98" spans="1:9" ht="25.5" customHeight="1">
      <c r="A98" s="124" t="s">
        <v>225</v>
      </c>
      <c r="B98" s="4" t="s">
        <v>146</v>
      </c>
      <c r="C98" s="4" t="s">
        <v>138</v>
      </c>
      <c r="D98" s="361" t="s">
        <v>274</v>
      </c>
      <c r="E98" s="370"/>
      <c r="F98" s="371"/>
      <c r="G98" s="4"/>
      <c r="H98" s="167">
        <f t="shared" si="12"/>
        <v>120</v>
      </c>
      <c r="I98" s="167">
        <f t="shared" si="12"/>
        <v>120</v>
      </c>
    </row>
    <row r="99" spans="1:9" ht="63.75">
      <c r="A99" s="81" t="s">
        <v>236</v>
      </c>
      <c r="B99" s="4" t="s">
        <v>146</v>
      </c>
      <c r="C99" s="4" t="s">
        <v>138</v>
      </c>
      <c r="D99" s="361" t="s">
        <v>274</v>
      </c>
      <c r="E99" s="370"/>
      <c r="F99" s="371"/>
      <c r="G99" s="4" t="s">
        <v>235</v>
      </c>
      <c r="H99" s="161">
        <v>120</v>
      </c>
      <c r="I99" s="161">
        <v>120</v>
      </c>
    </row>
    <row r="100" spans="1:9" ht="12.75">
      <c r="A100" s="51" t="s">
        <v>177</v>
      </c>
      <c r="B100" s="51"/>
      <c r="C100" s="51"/>
      <c r="D100" s="392"/>
      <c r="E100" s="362"/>
      <c r="F100" s="363"/>
      <c r="G100" s="51"/>
      <c r="H100" s="206">
        <f>H15+H39+H47+H52+H68+H88+H94</f>
        <v>4340.1</v>
      </c>
      <c r="I100" s="206">
        <f>I15+I39+I47+I52+I68+I88+I94</f>
        <v>4411.1</v>
      </c>
    </row>
    <row r="101" ht="12.75">
      <c r="I101" s="53"/>
    </row>
    <row r="102" ht="12.75">
      <c r="I102" s="53"/>
    </row>
    <row r="103" ht="12.75">
      <c r="I103" s="53"/>
    </row>
    <row r="104" ht="12.75">
      <c r="I104" s="53"/>
    </row>
    <row r="105" ht="12.75">
      <c r="I105" s="53"/>
    </row>
    <row r="106" ht="12.75">
      <c r="I106" s="53"/>
    </row>
    <row r="107" ht="12.75">
      <c r="I107" s="53"/>
    </row>
    <row r="108" ht="12.75">
      <c r="I108" s="53"/>
    </row>
    <row r="109" ht="12.75">
      <c r="I109" s="53"/>
    </row>
    <row r="110" ht="12.75">
      <c r="I110" s="53"/>
    </row>
    <row r="111" ht="12.75">
      <c r="I111" s="53"/>
    </row>
    <row r="112" ht="12.75">
      <c r="I112" s="53"/>
    </row>
    <row r="113" ht="12.75">
      <c r="I113" s="53"/>
    </row>
    <row r="114" ht="12.75">
      <c r="I114" s="53"/>
    </row>
    <row r="115" ht="12.75">
      <c r="I115" s="53"/>
    </row>
    <row r="116" ht="12.75">
      <c r="I116" s="53"/>
    </row>
    <row r="117" ht="12.75">
      <c r="I117" s="53"/>
    </row>
    <row r="118" ht="12.75">
      <c r="I118" s="53"/>
    </row>
  </sheetData>
  <mergeCells count="99">
    <mergeCell ref="D99:F99"/>
    <mergeCell ref="D100:F100"/>
    <mergeCell ref="H10:I11"/>
    <mergeCell ref="H12:H14"/>
    <mergeCell ref="I12:I14"/>
    <mergeCell ref="D95:F95"/>
    <mergeCell ref="D96:F96"/>
    <mergeCell ref="D97:F97"/>
    <mergeCell ref="D98:F98"/>
    <mergeCell ref="D94:F94"/>
    <mergeCell ref="D90:F90"/>
    <mergeCell ref="D91:F91"/>
    <mergeCell ref="D92:F92"/>
    <mergeCell ref="D93:F93"/>
    <mergeCell ref="D86:F86"/>
    <mergeCell ref="D87:F87"/>
    <mergeCell ref="D88:F88"/>
    <mergeCell ref="D89:F89"/>
    <mergeCell ref="D82:F82"/>
    <mergeCell ref="D83:F83"/>
    <mergeCell ref="D84:F84"/>
    <mergeCell ref="D85:F85"/>
    <mergeCell ref="D73:F73"/>
    <mergeCell ref="D74:F74"/>
    <mergeCell ref="D80:F80"/>
    <mergeCell ref="D81:F81"/>
    <mergeCell ref="D75:F75"/>
    <mergeCell ref="D76:F76"/>
    <mergeCell ref="D77:F77"/>
    <mergeCell ref="D78:F78"/>
    <mergeCell ref="D79:F79"/>
    <mergeCell ref="D69:F69"/>
    <mergeCell ref="D70:F70"/>
    <mergeCell ref="D71:F71"/>
    <mergeCell ref="D72:F72"/>
    <mergeCell ref="D65:F65"/>
    <mergeCell ref="D66:F66"/>
    <mergeCell ref="D67:F67"/>
    <mergeCell ref="D68:F68"/>
    <mergeCell ref="D61:F61"/>
    <mergeCell ref="D62:F62"/>
    <mergeCell ref="D63:F63"/>
    <mergeCell ref="D64:F64"/>
    <mergeCell ref="D57:F57"/>
    <mergeCell ref="D58:F58"/>
    <mergeCell ref="D59:F59"/>
    <mergeCell ref="D60:F60"/>
    <mergeCell ref="D53:F53"/>
    <mergeCell ref="D54:F54"/>
    <mergeCell ref="D55:F55"/>
    <mergeCell ref="D56:F56"/>
    <mergeCell ref="D44:F44"/>
    <mergeCell ref="D45:F45"/>
    <mergeCell ref="D46:F46"/>
    <mergeCell ref="D52:F52"/>
    <mergeCell ref="D47:F47"/>
    <mergeCell ref="D48:F48"/>
    <mergeCell ref="D49:F49"/>
    <mergeCell ref="D50:F50"/>
    <mergeCell ref="D51:F51"/>
    <mergeCell ref="D39:F39"/>
    <mergeCell ref="D40:F40"/>
    <mergeCell ref="D41:F41"/>
    <mergeCell ref="D43:F43"/>
    <mergeCell ref="D42:F42"/>
    <mergeCell ref="D35:F35"/>
    <mergeCell ref="D36:F36"/>
    <mergeCell ref="D37:F37"/>
    <mergeCell ref="D38:F38"/>
    <mergeCell ref="D31:F31"/>
    <mergeCell ref="D32:F32"/>
    <mergeCell ref="D33:F33"/>
    <mergeCell ref="D34:F34"/>
    <mergeCell ref="D27:F27"/>
    <mergeCell ref="D28:F28"/>
    <mergeCell ref="D29:F29"/>
    <mergeCell ref="D30:F30"/>
    <mergeCell ref="D23:F23"/>
    <mergeCell ref="D24:F24"/>
    <mergeCell ref="D25:F25"/>
    <mergeCell ref="D26:F26"/>
    <mergeCell ref="D19:F19"/>
    <mergeCell ref="D20:F20"/>
    <mergeCell ref="D21:F21"/>
    <mergeCell ref="D22:F22"/>
    <mergeCell ref="D15:F15"/>
    <mergeCell ref="D16:F16"/>
    <mergeCell ref="D17:F17"/>
    <mergeCell ref="D18:F18"/>
    <mergeCell ref="A10:A14"/>
    <mergeCell ref="B10:G11"/>
    <mergeCell ref="B12:B14"/>
    <mergeCell ref="C12:C14"/>
    <mergeCell ref="D12:F14"/>
    <mergeCell ref="G12:G14"/>
    <mergeCell ref="A8:G8"/>
    <mergeCell ref="B1:I1"/>
    <mergeCell ref="B2:I5"/>
    <mergeCell ref="A7:I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48"/>
  <sheetViews>
    <sheetView tabSelected="1" workbookViewId="0" topLeftCell="A141">
      <selection activeCell="I107" sqref="I107"/>
    </sheetView>
  </sheetViews>
  <sheetFormatPr defaultColWidth="9.00390625" defaultRowHeight="12.75"/>
  <cols>
    <col min="1" max="1" width="39.125" style="0" customWidth="1"/>
    <col min="2" max="2" width="6.00390625" style="0" customWidth="1"/>
    <col min="3" max="3" width="5.625" style="0" customWidth="1"/>
    <col min="4" max="4" width="5.125" style="0" customWidth="1"/>
    <col min="5" max="5" width="5.75390625" style="0" customWidth="1"/>
    <col min="6" max="6" width="4.00390625" style="0" customWidth="1"/>
    <col min="7" max="7" width="2.375" style="0" customWidth="1"/>
    <col min="8" max="8" width="5.25390625" style="0" customWidth="1"/>
    <col min="9" max="9" width="11.125" style="0" customWidth="1"/>
    <col min="10" max="10" width="10.00390625" style="0" hidden="1" customWidth="1"/>
  </cols>
  <sheetData>
    <row r="1" spans="3:9" ht="12.75">
      <c r="C1" s="414" t="s">
        <v>218</v>
      </c>
      <c r="D1" s="319"/>
      <c r="E1" s="319"/>
      <c r="F1" s="319"/>
      <c r="G1" s="319"/>
      <c r="H1" s="319"/>
      <c r="I1" s="319"/>
    </row>
    <row r="2" spans="2:10" ht="12.75" customHeight="1">
      <c r="B2" s="415" t="s">
        <v>90</v>
      </c>
      <c r="C2" s="431"/>
      <c r="D2" s="431"/>
      <c r="E2" s="431"/>
      <c r="F2" s="431"/>
      <c r="G2" s="431"/>
      <c r="H2" s="431"/>
      <c r="I2" s="431"/>
      <c r="J2" s="431"/>
    </row>
    <row r="3" spans="2:10" ht="12.75">
      <c r="B3" s="431"/>
      <c r="C3" s="431"/>
      <c r="D3" s="431"/>
      <c r="E3" s="431"/>
      <c r="F3" s="431"/>
      <c r="G3" s="431"/>
      <c r="H3" s="431"/>
      <c r="I3" s="431"/>
      <c r="J3" s="431"/>
    </row>
    <row r="4" spans="1:10" ht="15.75">
      <c r="A4" s="2"/>
      <c r="B4" s="431"/>
      <c r="C4" s="431"/>
      <c r="D4" s="431"/>
      <c r="E4" s="431"/>
      <c r="F4" s="431"/>
      <c r="G4" s="431"/>
      <c r="H4" s="431"/>
      <c r="I4" s="431"/>
      <c r="J4" s="431"/>
    </row>
    <row r="5" spans="1:10" ht="15.75">
      <c r="A5" s="2"/>
      <c r="B5" s="431"/>
      <c r="C5" s="431"/>
      <c r="D5" s="431"/>
      <c r="E5" s="431"/>
      <c r="F5" s="431"/>
      <c r="G5" s="431"/>
      <c r="H5" s="431"/>
      <c r="I5" s="431"/>
      <c r="J5" s="431"/>
    </row>
    <row r="6" spans="1:5" ht="23.25">
      <c r="A6" s="7"/>
      <c r="B6" s="7"/>
      <c r="C6" s="92"/>
      <c r="D6" s="92"/>
      <c r="E6" s="44"/>
    </row>
    <row r="7" spans="1:9" ht="29.25" customHeight="1">
      <c r="A7" s="416" t="s">
        <v>425</v>
      </c>
      <c r="B7" s="416"/>
      <c r="C7" s="416"/>
      <c r="D7" s="416"/>
      <c r="E7" s="416"/>
      <c r="F7" s="416"/>
      <c r="G7" s="416"/>
      <c r="H7" s="416"/>
      <c r="I7" s="22"/>
    </row>
    <row r="8" spans="1:9" ht="14.25">
      <c r="A8" s="26"/>
      <c r="B8" s="26"/>
      <c r="C8" s="26"/>
      <c r="D8" s="26"/>
      <c r="E8" s="26"/>
      <c r="F8" s="26"/>
      <c r="G8" s="26"/>
      <c r="H8" s="26"/>
      <c r="I8" s="27" t="s">
        <v>129</v>
      </c>
    </row>
    <row r="9" spans="1:9" ht="12.75">
      <c r="A9" s="418" t="s">
        <v>130</v>
      </c>
      <c r="B9" s="418" t="s">
        <v>170</v>
      </c>
      <c r="C9" s="421" t="s">
        <v>212</v>
      </c>
      <c r="D9" s="422"/>
      <c r="E9" s="422"/>
      <c r="F9" s="422"/>
      <c r="G9" s="422"/>
      <c r="H9" s="423"/>
      <c r="I9" s="435" t="s">
        <v>132</v>
      </c>
    </row>
    <row r="10" spans="1:9" ht="12.75">
      <c r="A10" s="419"/>
      <c r="B10" s="444"/>
      <c r="C10" s="424"/>
      <c r="D10" s="425"/>
      <c r="E10" s="425"/>
      <c r="F10" s="425"/>
      <c r="G10" s="425"/>
      <c r="H10" s="426"/>
      <c r="I10" s="435"/>
    </row>
    <row r="11" spans="1:9" ht="12.75">
      <c r="A11" s="419"/>
      <c r="B11" s="444"/>
      <c r="C11" s="403" t="s">
        <v>133</v>
      </c>
      <c r="D11" s="403" t="s">
        <v>134</v>
      </c>
      <c r="E11" s="408" t="s">
        <v>135</v>
      </c>
      <c r="F11" s="409"/>
      <c r="G11" s="410"/>
      <c r="H11" s="403" t="s">
        <v>302</v>
      </c>
      <c r="I11" s="435"/>
    </row>
    <row r="12" spans="1:9" ht="12.75">
      <c r="A12" s="419"/>
      <c r="B12" s="444"/>
      <c r="C12" s="403"/>
      <c r="D12" s="403"/>
      <c r="E12" s="408"/>
      <c r="F12" s="409"/>
      <c r="G12" s="410"/>
      <c r="H12" s="403"/>
      <c r="I12" s="435"/>
    </row>
    <row r="13" spans="1:9" ht="12.75">
      <c r="A13" s="420"/>
      <c r="B13" s="445"/>
      <c r="C13" s="404"/>
      <c r="D13" s="404"/>
      <c r="E13" s="411"/>
      <c r="F13" s="412"/>
      <c r="G13" s="413"/>
      <c r="H13" s="404"/>
      <c r="I13" s="435"/>
    </row>
    <row r="14" spans="1:9" ht="15.75">
      <c r="A14" s="138" t="s">
        <v>136</v>
      </c>
      <c r="B14" s="39">
        <v>546</v>
      </c>
      <c r="C14" s="108" t="s">
        <v>137</v>
      </c>
      <c r="D14" s="39" t="s">
        <v>140</v>
      </c>
      <c r="E14" s="446"/>
      <c r="F14" s="447"/>
      <c r="G14" s="448"/>
      <c r="H14" s="133"/>
      <c r="I14" s="108">
        <f>I15+I20+I25+I36+I42+I47</f>
        <v>4618.199999999999</v>
      </c>
    </row>
    <row r="15" spans="1:9" ht="38.25">
      <c r="A15" s="122" t="s">
        <v>167</v>
      </c>
      <c r="B15" s="207">
        <v>546</v>
      </c>
      <c r="C15" s="10" t="s">
        <v>137</v>
      </c>
      <c r="D15" s="10" t="s">
        <v>138</v>
      </c>
      <c r="E15" s="432"/>
      <c r="F15" s="433"/>
      <c r="G15" s="434"/>
      <c r="H15" s="10"/>
      <c r="I15" s="35">
        <f>I16</f>
        <v>568.9</v>
      </c>
    </row>
    <row r="16" spans="1:9" ht="12.75">
      <c r="A16" s="127" t="s">
        <v>289</v>
      </c>
      <c r="B16" s="198">
        <v>546</v>
      </c>
      <c r="C16" s="82" t="s">
        <v>137</v>
      </c>
      <c r="D16" s="82" t="s">
        <v>138</v>
      </c>
      <c r="E16" s="361" t="s">
        <v>275</v>
      </c>
      <c r="F16" s="370"/>
      <c r="G16" s="371"/>
      <c r="H16" s="82"/>
      <c r="I16" s="83">
        <f>I17</f>
        <v>568.9</v>
      </c>
    </row>
    <row r="17" spans="1:9" ht="12.75">
      <c r="A17" s="127" t="s">
        <v>290</v>
      </c>
      <c r="B17" s="198">
        <v>546</v>
      </c>
      <c r="C17" s="82" t="s">
        <v>137</v>
      </c>
      <c r="D17" s="82" t="s">
        <v>138</v>
      </c>
      <c r="E17" s="361" t="s">
        <v>281</v>
      </c>
      <c r="F17" s="370"/>
      <c r="G17" s="371"/>
      <c r="H17" s="82"/>
      <c r="I17" s="83">
        <f>I18</f>
        <v>568.9</v>
      </c>
    </row>
    <row r="18" spans="1:9" ht="12.75">
      <c r="A18" s="124" t="s">
        <v>148</v>
      </c>
      <c r="B18" s="198">
        <v>546</v>
      </c>
      <c r="C18" s="82" t="s">
        <v>137</v>
      </c>
      <c r="D18" s="82" t="s">
        <v>138</v>
      </c>
      <c r="E18" s="361" t="s">
        <v>269</v>
      </c>
      <c r="F18" s="362"/>
      <c r="G18" s="363"/>
      <c r="H18" s="82"/>
      <c r="I18" s="83">
        <f>I19</f>
        <v>568.9</v>
      </c>
    </row>
    <row r="19" spans="1:9" ht="76.5">
      <c r="A19" s="128" t="s">
        <v>236</v>
      </c>
      <c r="B19" s="198">
        <v>546</v>
      </c>
      <c r="C19" s="82" t="s">
        <v>137</v>
      </c>
      <c r="D19" s="82" t="s">
        <v>138</v>
      </c>
      <c r="E19" s="361" t="s">
        <v>269</v>
      </c>
      <c r="F19" s="370"/>
      <c r="G19" s="371"/>
      <c r="H19" s="82" t="s">
        <v>235</v>
      </c>
      <c r="I19" s="83">
        <v>568.9</v>
      </c>
    </row>
    <row r="20" spans="1:9" ht="63.75">
      <c r="A20" s="129" t="s">
        <v>208</v>
      </c>
      <c r="B20" s="208">
        <v>546</v>
      </c>
      <c r="C20" s="10" t="s">
        <v>137</v>
      </c>
      <c r="D20" s="10" t="s">
        <v>139</v>
      </c>
      <c r="E20" s="432"/>
      <c r="F20" s="433"/>
      <c r="G20" s="434"/>
      <c r="H20" s="10"/>
      <c r="I20" s="106">
        <f>I21</f>
        <v>371.6</v>
      </c>
    </row>
    <row r="21" spans="1:9" ht="12.75">
      <c r="A21" s="127" t="s">
        <v>289</v>
      </c>
      <c r="B21" s="209">
        <v>546</v>
      </c>
      <c r="C21" s="4" t="s">
        <v>137</v>
      </c>
      <c r="D21" s="4" t="s">
        <v>139</v>
      </c>
      <c r="E21" s="361" t="s">
        <v>275</v>
      </c>
      <c r="F21" s="370"/>
      <c r="G21" s="371"/>
      <c r="H21" s="4"/>
      <c r="I21" s="107">
        <f>I22</f>
        <v>371.6</v>
      </c>
    </row>
    <row r="22" spans="1:9" ht="12.75">
      <c r="A22" s="127" t="s">
        <v>290</v>
      </c>
      <c r="B22" s="209">
        <v>546</v>
      </c>
      <c r="C22" s="4" t="s">
        <v>137</v>
      </c>
      <c r="D22" s="4" t="s">
        <v>139</v>
      </c>
      <c r="E22" s="361" t="s">
        <v>281</v>
      </c>
      <c r="F22" s="370"/>
      <c r="G22" s="371"/>
      <c r="H22" s="4"/>
      <c r="I22" s="107">
        <f>I23</f>
        <v>371.6</v>
      </c>
    </row>
    <row r="23" spans="1:9" ht="25.5">
      <c r="A23" s="130" t="s">
        <v>209</v>
      </c>
      <c r="B23" s="209">
        <v>546</v>
      </c>
      <c r="C23" s="4" t="s">
        <v>137</v>
      </c>
      <c r="D23" s="4" t="s">
        <v>139</v>
      </c>
      <c r="E23" s="361" t="s">
        <v>270</v>
      </c>
      <c r="F23" s="370"/>
      <c r="G23" s="371"/>
      <c r="H23" s="4"/>
      <c r="I23" s="107">
        <f>I24</f>
        <v>371.6</v>
      </c>
    </row>
    <row r="24" spans="1:9" ht="76.5">
      <c r="A24" s="128" t="s">
        <v>236</v>
      </c>
      <c r="B24" s="209">
        <v>546</v>
      </c>
      <c r="C24" s="4" t="s">
        <v>137</v>
      </c>
      <c r="D24" s="4" t="s">
        <v>139</v>
      </c>
      <c r="E24" s="361" t="s">
        <v>270</v>
      </c>
      <c r="F24" s="370"/>
      <c r="G24" s="371"/>
      <c r="H24" s="4" t="s">
        <v>235</v>
      </c>
      <c r="I24" s="107">
        <v>371.6</v>
      </c>
    </row>
    <row r="25" spans="1:9" ht="63.75">
      <c r="A25" s="131" t="s">
        <v>168</v>
      </c>
      <c r="B25" s="210">
        <v>546</v>
      </c>
      <c r="C25" s="85" t="s">
        <v>137</v>
      </c>
      <c r="D25" s="85" t="s">
        <v>142</v>
      </c>
      <c r="E25" s="432"/>
      <c r="F25" s="433"/>
      <c r="G25" s="434"/>
      <c r="H25" s="10"/>
      <c r="I25" s="97">
        <f>I30+I33+I34+I35</f>
        <v>2962.2999999999997</v>
      </c>
    </row>
    <row r="26" spans="1:9" ht="12.75">
      <c r="A26" s="124" t="s">
        <v>141</v>
      </c>
      <c r="B26" s="211">
        <v>546</v>
      </c>
      <c r="C26" s="4" t="s">
        <v>137</v>
      </c>
      <c r="D26" s="4" t="s">
        <v>142</v>
      </c>
      <c r="E26" s="361"/>
      <c r="F26" s="370"/>
      <c r="G26" s="371"/>
      <c r="H26" s="4"/>
      <c r="I26" s="202">
        <f>I27</f>
        <v>1334.29</v>
      </c>
    </row>
    <row r="27" spans="1:9" ht="12.75">
      <c r="A27" s="127" t="s">
        <v>289</v>
      </c>
      <c r="B27" s="211">
        <v>546</v>
      </c>
      <c r="C27" s="4" t="s">
        <v>137</v>
      </c>
      <c r="D27" s="4" t="s">
        <v>142</v>
      </c>
      <c r="E27" s="361" t="s">
        <v>275</v>
      </c>
      <c r="F27" s="370"/>
      <c r="G27" s="371"/>
      <c r="H27" s="4"/>
      <c r="I27" s="202">
        <f>I28+I31</f>
        <v>1334.29</v>
      </c>
    </row>
    <row r="28" spans="1:9" ht="25.5">
      <c r="A28" s="18" t="s">
        <v>293</v>
      </c>
      <c r="B28" s="211">
        <v>546</v>
      </c>
      <c r="C28" s="4" t="s">
        <v>137</v>
      </c>
      <c r="D28" s="4" t="s">
        <v>142</v>
      </c>
      <c r="E28" s="361" t="s">
        <v>282</v>
      </c>
      <c r="F28" s="384"/>
      <c r="G28" s="385"/>
      <c r="H28" s="4"/>
      <c r="I28" s="202">
        <v>33</v>
      </c>
    </row>
    <row r="29" spans="1:9" ht="25.5">
      <c r="A29" s="130" t="s">
        <v>370</v>
      </c>
      <c r="B29" s="211">
        <v>546</v>
      </c>
      <c r="C29" s="4" t="s">
        <v>137</v>
      </c>
      <c r="D29" s="4" t="s">
        <v>142</v>
      </c>
      <c r="E29" s="361" t="s">
        <v>369</v>
      </c>
      <c r="F29" s="384"/>
      <c r="G29" s="385"/>
      <c r="H29" s="4"/>
      <c r="I29" s="202">
        <v>33</v>
      </c>
    </row>
    <row r="30" spans="1:9" ht="12.75">
      <c r="A30" s="18" t="s">
        <v>383</v>
      </c>
      <c r="B30" s="211">
        <v>546</v>
      </c>
      <c r="C30" s="4" t="s">
        <v>137</v>
      </c>
      <c r="D30" s="4" t="s">
        <v>142</v>
      </c>
      <c r="E30" s="361" t="s">
        <v>369</v>
      </c>
      <c r="F30" s="384"/>
      <c r="G30" s="385"/>
      <c r="H30" s="4" t="s">
        <v>301</v>
      </c>
      <c r="I30" s="202">
        <v>33</v>
      </c>
    </row>
    <row r="31" spans="1:9" ht="12.75">
      <c r="A31" s="127" t="s">
        <v>290</v>
      </c>
      <c r="B31" s="211">
        <v>546</v>
      </c>
      <c r="C31" s="4" t="s">
        <v>137</v>
      </c>
      <c r="D31" s="4" t="s">
        <v>142</v>
      </c>
      <c r="E31" s="361" t="s">
        <v>281</v>
      </c>
      <c r="F31" s="370"/>
      <c r="G31" s="371"/>
      <c r="H31" s="4"/>
      <c r="I31" s="97">
        <v>1301.29</v>
      </c>
    </row>
    <row r="32" spans="1:9" ht="25.5">
      <c r="A32" s="124" t="s">
        <v>150</v>
      </c>
      <c r="B32" s="211">
        <v>546</v>
      </c>
      <c r="C32" s="4" t="s">
        <v>137</v>
      </c>
      <c r="D32" s="4" t="s">
        <v>142</v>
      </c>
      <c r="E32" s="361" t="s">
        <v>271</v>
      </c>
      <c r="F32" s="370"/>
      <c r="G32" s="371"/>
      <c r="H32" s="4"/>
      <c r="I32" s="97">
        <f>I27</f>
        <v>1334.29</v>
      </c>
    </row>
    <row r="33" spans="1:9" ht="76.5">
      <c r="A33" s="128" t="s">
        <v>236</v>
      </c>
      <c r="B33" s="211">
        <v>546</v>
      </c>
      <c r="C33" s="4" t="s">
        <v>137</v>
      </c>
      <c r="D33" s="4" t="s">
        <v>142</v>
      </c>
      <c r="E33" s="361" t="s">
        <v>271</v>
      </c>
      <c r="F33" s="370"/>
      <c r="G33" s="371"/>
      <c r="H33" s="4" t="s">
        <v>235</v>
      </c>
      <c r="I33" s="97">
        <v>1620.5</v>
      </c>
    </row>
    <row r="34" spans="1:9" ht="25.5">
      <c r="A34" s="128" t="s">
        <v>237</v>
      </c>
      <c r="B34" s="211">
        <v>546</v>
      </c>
      <c r="C34" s="4" t="s">
        <v>137</v>
      </c>
      <c r="D34" s="4" t="s">
        <v>142</v>
      </c>
      <c r="E34" s="361" t="s">
        <v>271</v>
      </c>
      <c r="F34" s="370"/>
      <c r="G34" s="371"/>
      <c r="H34" s="4" t="s">
        <v>238</v>
      </c>
      <c r="I34" s="97">
        <v>1167.2</v>
      </c>
    </row>
    <row r="35" spans="1:9" ht="12.75">
      <c r="A35" s="81" t="s">
        <v>415</v>
      </c>
      <c r="B35" s="211">
        <v>546</v>
      </c>
      <c r="C35" s="4" t="s">
        <v>137</v>
      </c>
      <c r="D35" s="4" t="s">
        <v>142</v>
      </c>
      <c r="E35" s="361" t="s">
        <v>271</v>
      </c>
      <c r="F35" s="384"/>
      <c r="G35" s="385"/>
      <c r="H35" s="4" t="s">
        <v>416</v>
      </c>
      <c r="I35" s="97">
        <v>141.6</v>
      </c>
    </row>
    <row r="36" spans="1:9" ht="51">
      <c r="A36" s="122" t="s">
        <v>149</v>
      </c>
      <c r="B36" s="207">
        <v>546</v>
      </c>
      <c r="C36" s="10" t="s">
        <v>137</v>
      </c>
      <c r="D36" s="10" t="s">
        <v>143</v>
      </c>
      <c r="E36" s="432"/>
      <c r="F36" s="433"/>
      <c r="G36" s="434"/>
      <c r="H36" s="10"/>
      <c r="I36" s="35">
        <f>I37</f>
        <v>345</v>
      </c>
    </row>
    <row r="37" spans="1:9" ht="12.75">
      <c r="A37" s="124" t="s">
        <v>141</v>
      </c>
      <c r="B37" s="211">
        <v>546</v>
      </c>
      <c r="C37" s="4" t="s">
        <v>137</v>
      </c>
      <c r="D37" s="4" t="s">
        <v>143</v>
      </c>
      <c r="E37" s="361"/>
      <c r="F37" s="370"/>
      <c r="G37" s="371"/>
      <c r="H37" s="4"/>
      <c r="I37" s="36">
        <f>I38</f>
        <v>345</v>
      </c>
    </row>
    <row r="38" spans="1:9" ht="12.75">
      <c r="A38" s="127" t="s">
        <v>289</v>
      </c>
      <c r="B38" s="211">
        <v>546</v>
      </c>
      <c r="C38" s="4" t="s">
        <v>137</v>
      </c>
      <c r="D38" s="4" t="s">
        <v>143</v>
      </c>
      <c r="E38" s="361" t="s">
        <v>275</v>
      </c>
      <c r="F38" s="370"/>
      <c r="G38" s="371"/>
      <c r="H38" s="4"/>
      <c r="I38" s="98">
        <f>I39</f>
        <v>345</v>
      </c>
    </row>
    <row r="39" spans="1:9" ht="12.75">
      <c r="A39" s="127" t="s">
        <v>290</v>
      </c>
      <c r="B39" s="211">
        <v>546</v>
      </c>
      <c r="C39" s="4" t="s">
        <v>137</v>
      </c>
      <c r="D39" s="4" t="s">
        <v>143</v>
      </c>
      <c r="E39" s="361" t="s">
        <v>281</v>
      </c>
      <c r="F39" s="370"/>
      <c r="G39" s="371"/>
      <c r="H39" s="4"/>
      <c r="I39" s="98">
        <f>I40</f>
        <v>345</v>
      </c>
    </row>
    <row r="40" spans="1:9" ht="25.5">
      <c r="A40" s="124" t="s">
        <v>150</v>
      </c>
      <c r="B40" s="211">
        <v>546</v>
      </c>
      <c r="C40" s="4" t="s">
        <v>137</v>
      </c>
      <c r="D40" s="4" t="s">
        <v>143</v>
      </c>
      <c r="E40" s="361" t="s">
        <v>271</v>
      </c>
      <c r="F40" s="362"/>
      <c r="G40" s="363"/>
      <c r="H40" s="4"/>
      <c r="I40" s="98">
        <f>I41</f>
        <v>345</v>
      </c>
    </row>
    <row r="41" spans="1:9" ht="76.5">
      <c r="A41" s="128" t="s">
        <v>236</v>
      </c>
      <c r="B41" s="211">
        <v>546</v>
      </c>
      <c r="C41" s="4" t="s">
        <v>137</v>
      </c>
      <c r="D41" s="4" t="s">
        <v>143</v>
      </c>
      <c r="E41" s="361" t="s">
        <v>271</v>
      </c>
      <c r="F41" s="370"/>
      <c r="G41" s="371"/>
      <c r="H41" s="4" t="s">
        <v>235</v>
      </c>
      <c r="I41" s="98">
        <v>345</v>
      </c>
    </row>
    <row r="42" spans="1:9" ht="25.5">
      <c r="A42" s="99" t="s">
        <v>411</v>
      </c>
      <c r="B42" s="207">
        <v>546</v>
      </c>
      <c r="C42" s="10" t="s">
        <v>137</v>
      </c>
      <c r="D42" s="10" t="s">
        <v>412</v>
      </c>
      <c r="E42" s="367"/>
      <c r="F42" s="368"/>
      <c r="G42" s="369"/>
      <c r="H42" s="4"/>
      <c r="I42" s="98">
        <f>I43</f>
        <v>242.2</v>
      </c>
    </row>
    <row r="43" spans="1:9" ht="12.75" customHeight="1">
      <c r="A43" s="81" t="s">
        <v>289</v>
      </c>
      <c r="B43" s="211">
        <v>546</v>
      </c>
      <c r="C43" s="4" t="s">
        <v>137</v>
      </c>
      <c r="D43" s="4" t="s">
        <v>412</v>
      </c>
      <c r="E43" s="367" t="s">
        <v>275</v>
      </c>
      <c r="F43" s="368"/>
      <c r="G43" s="369"/>
      <c r="H43" s="4"/>
      <c r="I43" s="98">
        <f>I44</f>
        <v>242.2</v>
      </c>
    </row>
    <row r="44" spans="1:9" ht="12.75" customHeight="1">
      <c r="A44" s="81" t="s">
        <v>290</v>
      </c>
      <c r="B44" s="211">
        <v>546</v>
      </c>
      <c r="C44" s="4" t="s">
        <v>137</v>
      </c>
      <c r="D44" s="4" t="s">
        <v>412</v>
      </c>
      <c r="E44" s="367" t="s">
        <v>281</v>
      </c>
      <c r="F44" s="368"/>
      <c r="G44" s="369"/>
      <c r="H44" s="4"/>
      <c r="I44" s="98">
        <f>I45</f>
        <v>242.2</v>
      </c>
    </row>
    <row r="45" spans="1:9" ht="25.5">
      <c r="A45" s="81" t="s">
        <v>413</v>
      </c>
      <c r="B45" s="211">
        <v>546</v>
      </c>
      <c r="C45" s="4" t="s">
        <v>137</v>
      </c>
      <c r="D45" s="4" t="s">
        <v>412</v>
      </c>
      <c r="E45" s="367" t="s">
        <v>414</v>
      </c>
      <c r="F45" s="368"/>
      <c r="G45" s="369"/>
      <c r="H45" s="4"/>
      <c r="I45" s="98">
        <f>I46</f>
        <v>242.2</v>
      </c>
    </row>
    <row r="46" spans="1:9" ht="12.75" customHeight="1">
      <c r="A46" s="81" t="s">
        <v>415</v>
      </c>
      <c r="B46" s="211">
        <v>546</v>
      </c>
      <c r="C46" s="4" t="s">
        <v>137</v>
      </c>
      <c r="D46" s="4" t="s">
        <v>412</v>
      </c>
      <c r="E46" s="367" t="s">
        <v>414</v>
      </c>
      <c r="F46" s="368"/>
      <c r="G46" s="369"/>
      <c r="H46" s="4" t="s">
        <v>416</v>
      </c>
      <c r="I46" s="98">
        <v>242.2</v>
      </c>
    </row>
    <row r="47" spans="1:9" ht="12.75" customHeight="1">
      <c r="A47" s="91" t="s">
        <v>64</v>
      </c>
      <c r="B47" s="211">
        <v>546</v>
      </c>
      <c r="C47" s="144" t="s">
        <v>137</v>
      </c>
      <c r="D47" s="144" t="s">
        <v>68</v>
      </c>
      <c r="E47" s="358" t="s">
        <v>69</v>
      </c>
      <c r="F47" s="359"/>
      <c r="G47" s="360"/>
      <c r="H47" s="4"/>
      <c r="I47" s="98">
        <f>I48</f>
        <v>128.2</v>
      </c>
    </row>
    <row r="48" spans="1:9" ht="12.75" customHeight="1">
      <c r="A48" s="91" t="s">
        <v>290</v>
      </c>
      <c r="B48" s="211">
        <v>546</v>
      </c>
      <c r="C48" s="144" t="s">
        <v>137</v>
      </c>
      <c r="D48" s="144" t="s">
        <v>68</v>
      </c>
      <c r="E48" s="358" t="s">
        <v>70</v>
      </c>
      <c r="F48" s="359"/>
      <c r="G48" s="360"/>
      <c r="H48" s="4"/>
      <c r="I48" s="98">
        <f>I49</f>
        <v>128.2</v>
      </c>
    </row>
    <row r="49" spans="1:9" ht="27" customHeight="1">
      <c r="A49" s="81" t="s">
        <v>65</v>
      </c>
      <c r="B49" s="211">
        <v>546</v>
      </c>
      <c r="C49" s="4" t="s">
        <v>137</v>
      </c>
      <c r="D49" s="4" t="s">
        <v>68</v>
      </c>
      <c r="E49" s="367" t="s">
        <v>71</v>
      </c>
      <c r="F49" s="368"/>
      <c r="G49" s="369"/>
      <c r="H49" s="4"/>
      <c r="I49" s="98">
        <f>I50</f>
        <v>128.2</v>
      </c>
    </row>
    <row r="50" spans="1:9" ht="31.5" customHeight="1">
      <c r="A50" s="81" t="s">
        <v>66</v>
      </c>
      <c r="B50" s="211">
        <v>546</v>
      </c>
      <c r="C50" s="4" t="s">
        <v>137</v>
      </c>
      <c r="D50" s="4" t="s">
        <v>68</v>
      </c>
      <c r="E50" s="367" t="s">
        <v>72</v>
      </c>
      <c r="F50" s="368"/>
      <c r="G50" s="369"/>
      <c r="H50" s="4"/>
      <c r="I50" s="98">
        <f>I51</f>
        <v>128.2</v>
      </c>
    </row>
    <row r="51" spans="1:9" ht="55.5" customHeight="1">
      <c r="A51" s="81" t="s">
        <v>67</v>
      </c>
      <c r="B51" s="211">
        <v>546</v>
      </c>
      <c r="C51" s="4" t="s">
        <v>137</v>
      </c>
      <c r="D51" s="4" t="s">
        <v>68</v>
      </c>
      <c r="E51" s="367" t="s">
        <v>72</v>
      </c>
      <c r="F51" s="368"/>
      <c r="G51" s="369"/>
      <c r="H51" s="4" t="s">
        <v>238</v>
      </c>
      <c r="I51" s="98">
        <v>128.2</v>
      </c>
    </row>
    <row r="52" spans="1:9" ht="15.75">
      <c r="A52" s="138" t="s">
        <v>153</v>
      </c>
      <c r="B52" s="212">
        <v>546</v>
      </c>
      <c r="C52" s="39" t="s">
        <v>138</v>
      </c>
      <c r="D52" s="39" t="s">
        <v>140</v>
      </c>
      <c r="E52" s="395"/>
      <c r="F52" s="396"/>
      <c r="G52" s="397"/>
      <c r="H52" s="39"/>
      <c r="I52" s="286">
        <f>I53</f>
        <v>258.65</v>
      </c>
    </row>
    <row r="53" spans="1:9" ht="25.5">
      <c r="A53" s="122" t="s">
        <v>169</v>
      </c>
      <c r="B53" s="207">
        <v>546</v>
      </c>
      <c r="C53" s="80" t="s">
        <v>138</v>
      </c>
      <c r="D53" s="80" t="s">
        <v>139</v>
      </c>
      <c r="E53" s="432"/>
      <c r="F53" s="433"/>
      <c r="G53" s="434"/>
      <c r="H53" s="10"/>
      <c r="I53" s="197">
        <f>I55</f>
        <v>258.65</v>
      </c>
    </row>
    <row r="54" spans="1:9" ht="52.5" customHeight="1">
      <c r="A54" s="130" t="s">
        <v>417</v>
      </c>
      <c r="B54" s="211">
        <v>546</v>
      </c>
      <c r="C54" s="144" t="s">
        <v>138</v>
      </c>
      <c r="D54" s="144" t="s">
        <v>139</v>
      </c>
      <c r="E54" s="386" t="s">
        <v>418</v>
      </c>
      <c r="F54" s="386"/>
      <c r="G54" s="387"/>
      <c r="H54" s="10"/>
      <c r="I54" s="197"/>
    </row>
    <row r="55" spans="1:9" ht="38.25">
      <c r="A55" s="130" t="s">
        <v>439</v>
      </c>
      <c r="B55" s="211">
        <v>546</v>
      </c>
      <c r="C55" s="144" t="s">
        <v>138</v>
      </c>
      <c r="D55" s="144" t="s">
        <v>139</v>
      </c>
      <c r="E55" s="386" t="s">
        <v>419</v>
      </c>
      <c r="F55" s="386"/>
      <c r="G55" s="387"/>
      <c r="H55" s="144"/>
      <c r="I55" s="36">
        <f>I56</f>
        <v>258.65</v>
      </c>
    </row>
    <row r="56" spans="1:9" ht="114.75" customHeight="1">
      <c r="A56" s="81" t="s">
        <v>420</v>
      </c>
      <c r="B56" s="211">
        <v>546</v>
      </c>
      <c r="C56" s="144" t="s">
        <v>138</v>
      </c>
      <c r="D56" s="144" t="s">
        <v>139</v>
      </c>
      <c r="E56" s="386" t="s">
        <v>421</v>
      </c>
      <c r="F56" s="386"/>
      <c r="G56" s="387"/>
      <c r="H56" s="144"/>
      <c r="I56" s="36">
        <f>I57</f>
        <v>258.65</v>
      </c>
    </row>
    <row r="57" spans="1:9" ht="38.25">
      <c r="A57" s="81" t="s">
        <v>422</v>
      </c>
      <c r="B57" s="211">
        <v>546</v>
      </c>
      <c r="C57" s="4" t="s">
        <v>138</v>
      </c>
      <c r="D57" s="4" t="s">
        <v>139</v>
      </c>
      <c r="E57" s="398" t="s">
        <v>423</v>
      </c>
      <c r="F57" s="386"/>
      <c r="G57" s="387"/>
      <c r="H57" s="4"/>
      <c r="I57" s="36">
        <f>I58+I59</f>
        <v>258.65</v>
      </c>
    </row>
    <row r="58" spans="1:9" ht="76.5">
      <c r="A58" s="81" t="s">
        <v>236</v>
      </c>
      <c r="B58" s="211">
        <v>546</v>
      </c>
      <c r="C58" s="4" t="s">
        <v>138</v>
      </c>
      <c r="D58" s="4" t="s">
        <v>139</v>
      </c>
      <c r="E58" s="386" t="s">
        <v>423</v>
      </c>
      <c r="F58" s="386"/>
      <c r="G58" s="387"/>
      <c r="H58" s="4" t="s">
        <v>235</v>
      </c>
      <c r="I58" s="98">
        <v>249.2</v>
      </c>
    </row>
    <row r="59" spans="1:9" ht="25.5">
      <c r="A59" s="81" t="s">
        <v>237</v>
      </c>
      <c r="B59" s="211">
        <v>546</v>
      </c>
      <c r="C59" s="4" t="s">
        <v>138</v>
      </c>
      <c r="D59" s="4" t="s">
        <v>139</v>
      </c>
      <c r="E59" s="386" t="s">
        <v>423</v>
      </c>
      <c r="F59" s="386"/>
      <c r="G59" s="387"/>
      <c r="H59" s="4" t="s">
        <v>238</v>
      </c>
      <c r="I59" s="98">
        <v>9.45</v>
      </c>
    </row>
    <row r="60" spans="1:9" ht="31.5">
      <c r="A60" s="152" t="s">
        <v>371</v>
      </c>
      <c r="B60" s="213">
        <v>546</v>
      </c>
      <c r="C60" s="194" t="s">
        <v>139</v>
      </c>
      <c r="D60" s="194" t="s">
        <v>140</v>
      </c>
      <c r="E60" s="449"/>
      <c r="F60" s="450"/>
      <c r="G60" s="451"/>
      <c r="H60" s="219"/>
      <c r="I60" s="111">
        <f>I61</f>
        <v>47.6</v>
      </c>
    </row>
    <row r="61" spans="1:9" ht="12.75">
      <c r="A61" s="81" t="s">
        <v>372</v>
      </c>
      <c r="B61" s="211">
        <v>546</v>
      </c>
      <c r="C61" s="4" t="s">
        <v>139</v>
      </c>
      <c r="D61" s="4" t="s">
        <v>355</v>
      </c>
      <c r="E61" s="427" t="s">
        <v>373</v>
      </c>
      <c r="F61" s="390"/>
      <c r="G61" s="391"/>
      <c r="H61" s="4"/>
      <c r="I61" s="98">
        <f>I62</f>
        <v>47.6</v>
      </c>
    </row>
    <row r="62" spans="1:9" ht="25.5">
      <c r="A62" s="81" t="s">
        <v>374</v>
      </c>
      <c r="B62" s="211">
        <v>546</v>
      </c>
      <c r="C62" s="4" t="s">
        <v>139</v>
      </c>
      <c r="D62" s="4" t="s">
        <v>355</v>
      </c>
      <c r="E62" s="427" t="s">
        <v>296</v>
      </c>
      <c r="F62" s="390"/>
      <c r="G62" s="391"/>
      <c r="H62" s="4"/>
      <c r="I62" s="98">
        <f>I63</f>
        <v>47.6</v>
      </c>
    </row>
    <row r="63" spans="1:9" ht="25.5">
      <c r="A63" s="81" t="s">
        <v>375</v>
      </c>
      <c r="B63" s="211">
        <v>546</v>
      </c>
      <c r="C63" s="4" t="s">
        <v>139</v>
      </c>
      <c r="D63" s="4" t="s">
        <v>355</v>
      </c>
      <c r="E63" s="427" t="s">
        <v>376</v>
      </c>
      <c r="F63" s="390"/>
      <c r="G63" s="391"/>
      <c r="H63" s="4"/>
      <c r="I63" s="98">
        <f>I64</f>
        <v>47.6</v>
      </c>
    </row>
    <row r="64" spans="1:9" ht="25.5">
      <c r="A64" s="81" t="s">
        <v>237</v>
      </c>
      <c r="B64" s="211">
        <v>546</v>
      </c>
      <c r="C64" s="4" t="s">
        <v>139</v>
      </c>
      <c r="D64" s="4" t="s">
        <v>355</v>
      </c>
      <c r="E64" s="427" t="s">
        <v>376</v>
      </c>
      <c r="F64" s="390"/>
      <c r="G64" s="391"/>
      <c r="H64" s="4" t="s">
        <v>238</v>
      </c>
      <c r="I64" s="98">
        <v>47.6</v>
      </c>
    </row>
    <row r="65" spans="1:9" ht="15.75">
      <c r="A65" s="138" t="s">
        <v>155</v>
      </c>
      <c r="B65" s="212">
        <v>546</v>
      </c>
      <c r="C65" s="39" t="s">
        <v>142</v>
      </c>
      <c r="D65" s="39" t="s">
        <v>140</v>
      </c>
      <c r="E65" s="395"/>
      <c r="F65" s="396"/>
      <c r="G65" s="397"/>
      <c r="H65" s="39"/>
      <c r="I65" s="108">
        <f>I66+I79+0.02</f>
        <v>7522.04</v>
      </c>
    </row>
    <row r="66" spans="1:9" ht="12.75">
      <c r="A66" s="79" t="s">
        <v>171</v>
      </c>
      <c r="B66" s="214">
        <v>546</v>
      </c>
      <c r="C66" s="80" t="s">
        <v>142</v>
      </c>
      <c r="D66" s="80" t="s">
        <v>144</v>
      </c>
      <c r="E66" s="432" t="s">
        <v>365</v>
      </c>
      <c r="F66" s="433"/>
      <c r="G66" s="434"/>
      <c r="H66" s="10"/>
      <c r="I66" s="35">
        <f>I70+I73+I74</f>
        <v>7511.099999999999</v>
      </c>
    </row>
    <row r="67" spans="1:9" ht="38.25">
      <c r="A67" s="16" t="s">
        <v>440</v>
      </c>
      <c r="B67" s="211">
        <v>546</v>
      </c>
      <c r="C67" s="4" t="s">
        <v>142</v>
      </c>
      <c r="D67" s="4" t="s">
        <v>144</v>
      </c>
      <c r="E67" s="361" t="s">
        <v>441</v>
      </c>
      <c r="F67" s="362"/>
      <c r="G67" s="363"/>
      <c r="H67" s="4"/>
      <c r="I67" s="36">
        <f>I68</f>
        <v>193</v>
      </c>
    </row>
    <row r="68" spans="1:9" ht="38.25">
      <c r="A68" s="124" t="s">
        <v>474</v>
      </c>
      <c r="B68" s="211">
        <v>546</v>
      </c>
      <c r="C68" s="4" t="s">
        <v>142</v>
      </c>
      <c r="D68" s="4" t="s">
        <v>144</v>
      </c>
      <c r="E68" s="361" t="s">
        <v>366</v>
      </c>
      <c r="F68" s="362"/>
      <c r="G68" s="363"/>
      <c r="H68" s="4"/>
      <c r="I68" s="36">
        <f>I69</f>
        <v>193</v>
      </c>
    </row>
    <row r="69" spans="1:9" ht="25.5">
      <c r="A69" s="119" t="s">
        <v>374</v>
      </c>
      <c r="B69" s="211">
        <v>546</v>
      </c>
      <c r="C69" s="4" t="s">
        <v>142</v>
      </c>
      <c r="D69" s="4" t="s">
        <v>144</v>
      </c>
      <c r="E69" s="361" t="s">
        <v>446</v>
      </c>
      <c r="F69" s="370"/>
      <c r="G69" s="371"/>
      <c r="H69" s="4"/>
      <c r="I69" s="36">
        <f>I70</f>
        <v>193</v>
      </c>
    </row>
    <row r="70" spans="1:9" ht="38.25">
      <c r="A70" s="16" t="s">
        <v>475</v>
      </c>
      <c r="B70" s="211">
        <v>546</v>
      </c>
      <c r="C70" s="4" t="s">
        <v>142</v>
      </c>
      <c r="D70" s="4" t="s">
        <v>144</v>
      </c>
      <c r="E70" s="361" t="s">
        <v>368</v>
      </c>
      <c r="F70" s="370"/>
      <c r="G70" s="371"/>
      <c r="H70" s="4" t="s">
        <v>238</v>
      </c>
      <c r="I70" s="98">
        <v>193</v>
      </c>
    </row>
    <row r="71" spans="1:9" ht="51">
      <c r="A71" s="124" t="s">
        <v>291</v>
      </c>
      <c r="B71" s="211">
        <v>546</v>
      </c>
      <c r="C71" s="4" t="s">
        <v>142</v>
      </c>
      <c r="D71" s="4" t="s">
        <v>144</v>
      </c>
      <c r="E71" s="361" t="s">
        <v>443</v>
      </c>
      <c r="F71" s="362"/>
      <c r="G71" s="363"/>
      <c r="H71" s="4"/>
      <c r="I71" s="98">
        <f>I72</f>
        <v>536.4</v>
      </c>
    </row>
    <row r="72" spans="1:9" ht="25.5">
      <c r="A72" s="119" t="s">
        <v>374</v>
      </c>
      <c r="B72" s="211">
        <v>546</v>
      </c>
      <c r="C72" s="4" t="s">
        <v>142</v>
      </c>
      <c r="D72" s="4" t="s">
        <v>144</v>
      </c>
      <c r="E72" s="361" t="s">
        <v>444</v>
      </c>
      <c r="F72" s="370"/>
      <c r="G72" s="371"/>
      <c r="H72" s="12"/>
      <c r="I72" s="98">
        <f>I73</f>
        <v>536.4</v>
      </c>
    </row>
    <row r="73" spans="1:9" ht="38.25">
      <c r="A73" s="16" t="s">
        <v>476</v>
      </c>
      <c r="B73" s="211">
        <v>546</v>
      </c>
      <c r="C73" s="4" t="s">
        <v>142</v>
      </c>
      <c r="D73" s="4" t="s">
        <v>144</v>
      </c>
      <c r="E73" s="361" t="s">
        <v>445</v>
      </c>
      <c r="F73" s="370"/>
      <c r="G73" s="371"/>
      <c r="H73" s="4" t="s">
        <v>238</v>
      </c>
      <c r="I73" s="36">
        <v>536.4</v>
      </c>
    </row>
    <row r="74" spans="1:9" ht="51">
      <c r="A74" s="81" t="s">
        <v>12</v>
      </c>
      <c r="B74" s="211">
        <v>546</v>
      </c>
      <c r="C74" s="4" t="s">
        <v>142</v>
      </c>
      <c r="D74" s="4" t="s">
        <v>144</v>
      </c>
      <c r="E74" s="367" t="s">
        <v>13</v>
      </c>
      <c r="F74" s="368"/>
      <c r="G74" s="369"/>
      <c r="H74" s="4"/>
      <c r="I74" s="36">
        <f>I75+I77</f>
        <v>6781.7</v>
      </c>
    </row>
    <row r="75" spans="1:9" ht="25.5">
      <c r="A75" s="81" t="s">
        <v>293</v>
      </c>
      <c r="B75" s="211">
        <v>546</v>
      </c>
      <c r="C75" s="4" t="s">
        <v>142</v>
      </c>
      <c r="D75" s="4" t="s">
        <v>144</v>
      </c>
      <c r="E75" s="367" t="s">
        <v>14</v>
      </c>
      <c r="F75" s="368"/>
      <c r="G75" s="369"/>
      <c r="H75" s="4"/>
      <c r="I75" s="36">
        <f>I76</f>
        <v>5200.2</v>
      </c>
    </row>
    <row r="76" spans="1:9" ht="25.5">
      <c r="A76" s="130" t="s">
        <v>374</v>
      </c>
      <c r="B76" s="211">
        <v>546</v>
      </c>
      <c r="C76" s="4" t="s">
        <v>142</v>
      </c>
      <c r="D76" s="4" t="s">
        <v>144</v>
      </c>
      <c r="E76" s="367" t="s">
        <v>15</v>
      </c>
      <c r="F76" s="368"/>
      <c r="G76" s="369"/>
      <c r="H76" s="4"/>
      <c r="I76" s="36">
        <f>I78</f>
        <v>5200.2</v>
      </c>
    </row>
    <row r="77" spans="1:9" ht="76.5">
      <c r="A77" s="266" t="s">
        <v>432</v>
      </c>
      <c r="B77" s="211">
        <v>546</v>
      </c>
      <c r="C77" s="4" t="s">
        <v>142</v>
      </c>
      <c r="D77" s="4" t="s">
        <v>144</v>
      </c>
      <c r="E77" s="367" t="s">
        <v>433</v>
      </c>
      <c r="F77" s="368"/>
      <c r="G77" s="369"/>
      <c r="H77" s="4" t="s">
        <v>238</v>
      </c>
      <c r="I77" s="36">
        <v>1581.5</v>
      </c>
    </row>
    <row r="78" spans="1:9" ht="38.25">
      <c r="A78" s="81" t="s">
        <v>321</v>
      </c>
      <c r="B78" s="211">
        <v>546</v>
      </c>
      <c r="C78" s="4" t="s">
        <v>142</v>
      </c>
      <c r="D78" s="4" t="s">
        <v>144</v>
      </c>
      <c r="E78" s="367" t="s">
        <v>16</v>
      </c>
      <c r="F78" s="368"/>
      <c r="G78" s="369"/>
      <c r="H78" s="4" t="s">
        <v>238</v>
      </c>
      <c r="I78" s="36">
        <v>5200.2</v>
      </c>
    </row>
    <row r="79" spans="1:9" ht="25.5">
      <c r="A79" s="79" t="s">
        <v>176</v>
      </c>
      <c r="B79" s="200">
        <v>546</v>
      </c>
      <c r="C79" s="80" t="s">
        <v>142</v>
      </c>
      <c r="D79" s="80" t="s">
        <v>175</v>
      </c>
      <c r="E79" s="452"/>
      <c r="F79" s="453"/>
      <c r="G79" s="454"/>
      <c r="H79" s="220"/>
      <c r="I79" s="35">
        <f>I80</f>
        <v>10.92</v>
      </c>
    </row>
    <row r="80" spans="1:9" ht="12.75">
      <c r="A80" s="127" t="s">
        <v>289</v>
      </c>
      <c r="B80" s="215">
        <v>546</v>
      </c>
      <c r="C80" s="4" t="s">
        <v>142</v>
      </c>
      <c r="D80" s="4" t="s">
        <v>175</v>
      </c>
      <c r="E80" s="361" t="s">
        <v>275</v>
      </c>
      <c r="F80" s="370"/>
      <c r="G80" s="371"/>
      <c r="H80" s="4"/>
      <c r="I80" s="36">
        <f>I81</f>
        <v>10.92</v>
      </c>
    </row>
    <row r="81" spans="1:9" ht="25.5">
      <c r="A81" s="121" t="s">
        <v>293</v>
      </c>
      <c r="B81" s="215">
        <v>546</v>
      </c>
      <c r="C81" s="4" t="s">
        <v>142</v>
      </c>
      <c r="D81" s="4" t="s">
        <v>175</v>
      </c>
      <c r="E81" s="361" t="s">
        <v>282</v>
      </c>
      <c r="F81" s="370"/>
      <c r="G81" s="371"/>
      <c r="H81" s="4"/>
      <c r="I81" s="36">
        <f>I82</f>
        <v>10.92</v>
      </c>
    </row>
    <row r="82" spans="1:9" ht="25.5">
      <c r="A82" s="130" t="s">
        <v>294</v>
      </c>
      <c r="B82" s="215">
        <v>546</v>
      </c>
      <c r="C82" s="4" t="s">
        <v>142</v>
      </c>
      <c r="D82" s="4" t="s">
        <v>175</v>
      </c>
      <c r="E82" s="361" t="s">
        <v>272</v>
      </c>
      <c r="F82" s="370"/>
      <c r="G82" s="371"/>
      <c r="H82" s="4"/>
      <c r="I82" s="36">
        <f>I83</f>
        <v>10.92</v>
      </c>
    </row>
    <row r="83" spans="1:9" ht="12.75">
      <c r="A83" s="134" t="s">
        <v>195</v>
      </c>
      <c r="B83" s="215">
        <v>546</v>
      </c>
      <c r="C83" s="4" t="s">
        <v>142</v>
      </c>
      <c r="D83" s="4" t="s">
        <v>175</v>
      </c>
      <c r="E83" s="361" t="s">
        <v>272</v>
      </c>
      <c r="F83" s="370"/>
      <c r="G83" s="371"/>
      <c r="H83" s="4" t="s">
        <v>301</v>
      </c>
      <c r="I83" s="243">
        <v>10.92</v>
      </c>
    </row>
    <row r="84" spans="1:9" ht="15.75">
      <c r="A84" s="139" t="s">
        <v>266</v>
      </c>
      <c r="B84" s="216">
        <v>546</v>
      </c>
      <c r="C84" s="38" t="s">
        <v>265</v>
      </c>
      <c r="D84" s="38" t="s">
        <v>140</v>
      </c>
      <c r="E84" s="395"/>
      <c r="F84" s="396"/>
      <c r="G84" s="397"/>
      <c r="H84" s="38"/>
      <c r="I84" s="109">
        <f>I89+I99+I88</f>
        <v>2406.7999999999997</v>
      </c>
    </row>
    <row r="85" spans="1:9" ht="15.75" customHeight="1">
      <c r="A85" s="265"/>
      <c r="B85" s="215">
        <v>546</v>
      </c>
      <c r="C85" s="80" t="s">
        <v>265</v>
      </c>
      <c r="D85" s="80" t="s">
        <v>137</v>
      </c>
      <c r="E85" s="361" t="s">
        <v>275</v>
      </c>
      <c r="F85" s="370"/>
      <c r="G85" s="371"/>
      <c r="H85" s="144"/>
      <c r="I85" s="98">
        <f>I86</f>
        <v>15.6</v>
      </c>
    </row>
    <row r="86" spans="1:9" ht="15.75" customHeight="1">
      <c r="A86" s="265"/>
      <c r="B86" s="215">
        <v>546</v>
      </c>
      <c r="C86" s="144" t="s">
        <v>265</v>
      </c>
      <c r="D86" s="144" t="s">
        <v>137</v>
      </c>
      <c r="E86" s="364" t="s">
        <v>296</v>
      </c>
      <c r="F86" s="365"/>
      <c r="G86" s="366"/>
      <c r="H86" s="144"/>
      <c r="I86" s="98">
        <f>I87</f>
        <v>15.6</v>
      </c>
    </row>
    <row r="87" spans="1:9" ht="15.75" customHeight="1">
      <c r="A87" s="265"/>
      <c r="B87" s="215">
        <v>546</v>
      </c>
      <c r="C87" s="144" t="s">
        <v>265</v>
      </c>
      <c r="D87" s="144" t="s">
        <v>137</v>
      </c>
      <c r="E87" s="364" t="s">
        <v>487</v>
      </c>
      <c r="F87" s="365"/>
      <c r="G87" s="366"/>
      <c r="H87" s="144"/>
      <c r="I87" s="98">
        <f>I88</f>
        <v>15.6</v>
      </c>
    </row>
    <row r="88" spans="1:9" ht="15.75" customHeight="1">
      <c r="A88" s="265"/>
      <c r="B88" s="215">
        <v>546</v>
      </c>
      <c r="C88" s="144" t="s">
        <v>265</v>
      </c>
      <c r="D88" s="144" t="s">
        <v>137</v>
      </c>
      <c r="E88" s="364" t="s">
        <v>487</v>
      </c>
      <c r="F88" s="365"/>
      <c r="G88" s="366"/>
      <c r="H88" s="144" t="s">
        <v>238</v>
      </c>
      <c r="I88" s="98">
        <v>15.6</v>
      </c>
    </row>
    <row r="89" spans="1:9" ht="24.75" customHeight="1">
      <c r="A89" s="79" t="s">
        <v>295</v>
      </c>
      <c r="B89" s="200">
        <v>546</v>
      </c>
      <c r="C89" s="80" t="s">
        <v>285</v>
      </c>
      <c r="D89" s="80" t="s">
        <v>138</v>
      </c>
      <c r="E89" s="432"/>
      <c r="F89" s="433"/>
      <c r="G89" s="434"/>
      <c r="H89" s="80"/>
      <c r="I89" s="116">
        <f>I90+I94</f>
        <v>826.1</v>
      </c>
    </row>
    <row r="90" spans="1:9" ht="23.25" customHeight="1">
      <c r="A90" s="19" t="s">
        <v>53</v>
      </c>
      <c r="B90" s="215">
        <v>546</v>
      </c>
      <c r="C90" s="144" t="s">
        <v>265</v>
      </c>
      <c r="D90" s="144" t="s">
        <v>138</v>
      </c>
      <c r="E90" s="372" t="s">
        <v>54</v>
      </c>
      <c r="F90" s="373"/>
      <c r="G90" s="374"/>
      <c r="H90" s="144"/>
      <c r="I90" s="93">
        <f>I91</f>
        <v>719</v>
      </c>
    </row>
    <row r="91" spans="1:9" ht="25.5" customHeight="1">
      <c r="A91" s="18" t="s">
        <v>232</v>
      </c>
      <c r="B91" s="215">
        <v>546</v>
      </c>
      <c r="C91" s="144" t="s">
        <v>265</v>
      </c>
      <c r="D91" s="144" t="s">
        <v>138</v>
      </c>
      <c r="E91" s="367" t="s">
        <v>55</v>
      </c>
      <c r="F91" s="368"/>
      <c r="G91" s="369"/>
      <c r="H91" s="144"/>
      <c r="I91" s="93">
        <f>I92</f>
        <v>719</v>
      </c>
    </row>
    <row r="92" spans="1:9" ht="23.25" customHeight="1">
      <c r="A92" s="18" t="s">
        <v>374</v>
      </c>
      <c r="B92" s="215">
        <v>546</v>
      </c>
      <c r="C92" s="144" t="s">
        <v>265</v>
      </c>
      <c r="D92" s="144" t="s">
        <v>138</v>
      </c>
      <c r="E92" s="367" t="s">
        <v>56</v>
      </c>
      <c r="F92" s="368"/>
      <c r="G92" s="369"/>
      <c r="H92" s="144"/>
      <c r="I92" s="93">
        <f>I93</f>
        <v>719</v>
      </c>
    </row>
    <row r="93" spans="1:9" ht="40.5" customHeight="1">
      <c r="A93" s="18" t="s">
        <v>318</v>
      </c>
      <c r="B93" s="215">
        <v>546</v>
      </c>
      <c r="C93" s="144" t="s">
        <v>265</v>
      </c>
      <c r="D93" s="144" t="s">
        <v>138</v>
      </c>
      <c r="E93" s="367" t="s">
        <v>57</v>
      </c>
      <c r="F93" s="368"/>
      <c r="G93" s="369"/>
      <c r="H93" s="144" t="s">
        <v>238</v>
      </c>
      <c r="I93" s="93">
        <v>719</v>
      </c>
    </row>
    <row r="94" spans="1:9" ht="25.5" customHeight="1">
      <c r="A94" s="119" t="s">
        <v>292</v>
      </c>
      <c r="B94" s="215">
        <v>546</v>
      </c>
      <c r="C94" s="4" t="s">
        <v>265</v>
      </c>
      <c r="D94" s="4" t="s">
        <v>138</v>
      </c>
      <c r="E94" s="361" t="s">
        <v>296</v>
      </c>
      <c r="F94" s="370"/>
      <c r="G94" s="371"/>
      <c r="H94" s="144"/>
      <c r="I94" s="93">
        <f>I96+I98</f>
        <v>107.1</v>
      </c>
    </row>
    <row r="95" spans="1:9" ht="39.75" customHeight="1">
      <c r="A95" s="118" t="s">
        <v>319</v>
      </c>
      <c r="B95" s="215">
        <v>546</v>
      </c>
      <c r="C95" s="4" t="s">
        <v>265</v>
      </c>
      <c r="D95" s="4" t="s">
        <v>138</v>
      </c>
      <c r="E95" s="361" t="s">
        <v>286</v>
      </c>
      <c r="F95" s="370"/>
      <c r="G95" s="371"/>
      <c r="H95" s="144"/>
      <c r="I95" s="93">
        <f>I96</f>
        <v>69.3</v>
      </c>
    </row>
    <row r="96" spans="1:9" ht="25.5" customHeight="1">
      <c r="A96" s="118" t="s">
        <v>237</v>
      </c>
      <c r="B96" s="215">
        <v>546</v>
      </c>
      <c r="C96" s="4" t="s">
        <v>265</v>
      </c>
      <c r="D96" s="4" t="s">
        <v>138</v>
      </c>
      <c r="E96" s="361" t="s">
        <v>286</v>
      </c>
      <c r="F96" s="370"/>
      <c r="G96" s="371"/>
      <c r="H96" s="144" t="s">
        <v>238</v>
      </c>
      <c r="I96" s="93">
        <v>69.3</v>
      </c>
    </row>
    <row r="97" spans="1:9" ht="25.5" customHeight="1">
      <c r="A97" s="18" t="s">
        <v>298</v>
      </c>
      <c r="B97" s="215">
        <v>546</v>
      </c>
      <c r="C97" s="4" t="s">
        <v>265</v>
      </c>
      <c r="D97" s="4" t="s">
        <v>138</v>
      </c>
      <c r="E97" s="367" t="s">
        <v>39</v>
      </c>
      <c r="F97" s="368"/>
      <c r="G97" s="369"/>
      <c r="H97" s="144"/>
      <c r="I97" s="93">
        <f>I98</f>
        <v>37.8</v>
      </c>
    </row>
    <row r="98" spans="1:9" ht="25.5" customHeight="1">
      <c r="A98" s="18" t="s">
        <v>195</v>
      </c>
      <c r="B98" s="215">
        <v>546</v>
      </c>
      <c r="C98" s="4" t="s">
        <v>265</v>
      </c>
      <c r="D98" s="4" t="s">
        <v>138</v>
      </c>
      <c r="E98" s="367" t="s">
        <v>39</v>
      </c>
      <c r="F98" s="368"/>
      <c r="G98" s="369"/>
      <c r="H98" s="144" t="s">
        <v>238</v>
      </c>
      <c r="I98" s="93">
        <v>37.8</v>
      </c>
    </row>
    <row r="99" spans="1:9" ht="12.75">
      <c r="A99" s="196" t="s">
        <v>264</v>
      </c>
      <c r="B99" s="200">
        <v>546</v>
      </c>
      <c r="C99" s="80" t="s">
        <v>265</v>
      </c>
      <c r="D99" s="80" t="s">
        <v>139</v>
      </c>
      <c r="E99" s="375"/>
      <c r="F99" s="376"/>
      <c r="G99" s="377"/>
      <c r="H99" s="80"/>
      <c r="I99" s="116">
        <f>I100+I107+I114+I118</f>
        <v>1565.1</v>
      </c>
    </row>
    <row r="100" spans="1:9" ht="38.25">
      <c r="A100" s="18" t="s">
        <v>477</v>
      </c>
      <c r="B100" s="215">
        <v>546</v>
      </c>
      <c r="C100" s="144" t="s">
        <v>265</v>
      </c>
      <c r="D100" s="144" t="s">
        <v>139</v>
      </c>
      <c r="E100" s="364" t="s">
        <v>379</v>
      </c>
      <c r="F100" s="365"/>
      <c r="G100" s="366"/>
      <c r="H100" s="144"/>
      <c r="I100" s="93">
        <f>I101+I106</f>
        <v>651.3</v>
      </c>
    </row>
    <row r="101" spans="1:9" ht="25.5">
      <c r="A101" s="18" t="s">
        <v>292</v>
      </c>
      <c r="B101" s="215">
        <v>546</v>
      </c>
      <c r="C101" s="144" t="s">
        <v>265</v>
      </c>
      <c r="D101" s="144" t="s">
        <v>139</v>
      </c>
      <c r="E101" s="364" t="s">
        <v>380</v>
      </c>
      <c r="F101" s="365"/>
      <c r="G101" s="366"/>
      <c r="H101" s="144"/>
      <c r="I101" s="93">
        <f>I102</f>
        <v>543.4</v>
      </c>
    </row>
    <row r="102" spans="1:9" ht="12.75" customHeight="1">
      <c r="A102" s="18" t="s">
        <v>377</v>
      </c>
      <c r="B102" s="215">
        <v>546</v>
      </c>
      <c r="C102" s="144" t="s">
        <v>265</v>
      </c>
      <c r="D102" s="144" t="s">
        <v>139</v>
      </c>
      <c r="E102" s="364" t="s">
        <v>381</v>
      </c>
      <c r="F102" s="365"/>
      <c r="G102" s="366"/>
      <c r="H102" s="144"/>
      <c r="I102" s="93">
        <f>I103</f>
        <v>543.4</v>
      </c>
    </row>
    <row r="103" spans="1:9" ht="12.75" customHeight="1">
      <c r="A103" s="18" t="s">
        <v>378</v>
      </c>
      <c r="B103" s="215">
        <v>546</v>
      </c>
      <c r="C103" s="144" t="s">
        <v>265</v>
      </c>
      <c r="D103" s="144" t="s">
        <v>139</v>
      </c>
      <c r="E103" s="364" t="s">
        <v>382</v>
      </c>
      <c r="F103" s="365"/>
      <c r="G103" s="366"/>
      <c r="H103" s="144"/>
      <c r="I103" s="93">
        <f>I104</f>
        <v>543.4</v>
      </c>
    </row>
    <row r="104" spans="1:9" ht="25.5">
      <c r="A104" s="18" t="s">
        <v>237</v>
      </c>
      <c r="B104" s="215">
        <v>546</v>
      </c>
      <c r="C104" s="144" t="s">
        <v>265</v>
      </c>
      <c r="D104" s="144" t="s">
        <v>139</v>
      </c>
      <c r="E104" s="364" t="s">
        <v>382</v>
      </c>
      <c r="F104" s="365"/>
      <c r="G104" s="366"/>
      <c r="H104" s="144" t="s">
        <v>238</v>
      </c>
      <c r="I104" s="93">
        <v>543.4</v>
      </c>
    </row>
    <row r="105" spans="1:9" ht="12.75" customHeight="1">
      <c r="A105" s="18"/>
      <c r="B105" s="215">
        <v>546</v>
      </c>
      <c r="C105" s="144" t="s">
        <v>265</v>
      </c>
      <c r="D105" s="144" t="s">
        <v>139</v>
      </c>
      <c r="E105" s="364" t="s">
        <v>489</v>
      </c>
      <c r="F105" s="365"/>
      <c r="G105" s="366"/>
      <c r="H105" s="144"/>
      <c r="I105" s="93">
        <f>I106</f>
        <v>107.9</v>
      </c>
    </row>
    <row r="106" spans="1:9" ht="12.75" customHeight="1">
      <c r="A106" s="18"/>
      <c r="B106" s="215">
        <v>546</v>
      </c>
      <c r="C106" s="144" t="s">
        <v>265</v>
      </c>
      <c r="D106" s="144" t="s">
        <v>139</v>
      </c>
      <c r="E106" s="364" t="s">
        <v>489</v>
      </c>
      <c r="F106" s="365"/>
      <c r="G106" s="366"/>
      <c r="H106" s="144" t="s">
        <v>238</v>
      </c>
      <c r="I106" s="93">
        <v>107.9</v>
      </c>
    </row>
    <row r="107" spans="1:9" ht="63.75">
      <c r="A107" s="18" t="s">
        <v>231</v>
      </c>
      <c r="B107" s="215">
        <v>546</v>
      </c>
      <c r="C107" s="4" t="s">
        <v>265</v>
      </c>
      <c r="D107" s="4" t="s">
        <v>139</v>
      </c>
      <c r="E107" s="358" t="s">
        <v>54</v>
      </c>
      <c r="F107" s="359"/>
      <c r="G107" s="360"/>
      <c r="H107" s="144"/>
      <c r="I107" s="93">
        <f>I108+I113</f>
        <v>600</v>
      </c>
    </row>
    <row r="108" spans="1:9" ht="51">
      <c r="A108" s="18" t="s">
        <v>41</v>
      </c>
      <c r="B108" s="215">
        <v>546</v>
      </c>
      <c r="C108" s="4" t="s">
        <v>265</v>
      </c>
      <c r="D108" s="4" t="s">
        <v>139</v>
      </c>
      <c r="E108" s="358" t="s">
        <v>42</v>
      </c>
      <c r="F108" s="359"/>
      <c r="G108" s="360"/>
      <c r="H108" s="144"/>
      <c r="I108" s="93">
        <f>I109</f>
        <v>300</v>
      </c>
    </row>
    <row r="109" spans="1:9" ht="25.5">
      <c r="A109" s="18" t="s">
        <v>374</v>
      </c>
      <c r="B109" s="215">
        <v>546</v>
      </c>
      <c r="C109" s="4" t="s">
        <v>265</v>
      </c>
      <c r="D109" s="4" t="s">
        <v>139</v>
      </c>
      <c r="E109" s="358" t="s">
        <v>43</v>
      </c>
      <c r="F109" s="359"/>
      <c r="G109" s="360"/>
      <c r="H109" s="144"/>
      <c r="I109" s="93">
        <f>I110</f>
        <v>300</v>
      </c>
    </row>
    <row r="110" spans="1:9" ht="25.5">
      <c r="A110" s="18" t="s">
        <v>44</v>
      </c>
      <c r="B110" s="215">
        <v>546</v>
      </c>
      <c r="C110" s="4" t="s">
        <v>265</v>
      </c>
      <c r="D110" s="4" t="s">
        <v>139</v>
      </c>
      <c r="E110" s="358" t="s">
        <v>45</v>
      </c>
      <c r="F110" s="359"/>
      <c r="G110" s="360"/>
      <c r="H110" s="144"/>
      <c r="I110" s="93">
        <f>I111</f>
        <v>300</v>
      </c>
    </row>
    <row r="111" spans="1:9" ht="25.5">
      <c r="A111" s="118" t="s">
        <v>237</v>
      </c>
      <c r="B111" s="215">
        <v>546</v>
      </c>
      <c r="C111" s="4" t="s">
        <v>265</v>
      </c>
      <c r="D111" s="4" t="s">
        <v>139</v>
      </c>
      <c r="E111" s="358" t="s">
        <v>45</v>
      </c>
      <c r="F111" s="359"/>
      <c r="G111" s="360"/>
      <c r="H111" s="144" t="s">
        <v>238</v>
      </c>
      <c r="I111" s="93">
        <v>300</v>
      </c>
    </row>
    <row r="112" spans="1:9" ht="12.75">
      <c r="A112" s="118" t="s">
        <v>100</v>
      </c>
      <c r="B112" s="215">
        <v>546</v>
      </c>
      <c r="C112" s="4" t="s">
        <v>265</v>
      </c>
      <c r="D112" s="4" t="s">
        <v>139</v>
      </c>
      <c r="E112" s="358" t="s">
        <v>99</v>
      </c>
      <c r="F112" s="359"/>
      <c r="G112" s="360"/>
      <c r="H112" s="144"/>
      <c r="I112" s="93">
        <f>I113</f>
        <v>300</v>
      </c>
    </row>
    <row r="113" spans="1:9" ht="25.5">
      <c r="A113" s="118" t="s">
        <v>237</v>
      </c>
      <c r="B113" s="215">
        <v>546</v>
      </c>
      <c r="C113" s="4" t="s">
        <v>265</v>
      </c>
      <c r="D113" s="4" t="s">
        <v>139</v>
      </c>
      <c r="E113" s="358" t="s">
        <v>99</v>
      </c>
      <c r="F113" s="359"/>
      <c r="G113" s="360"/>
      <c r="H113" s="144" t="s">
        <v>238</v>
      </c>
      <c r="I113" s="93">
        <v>300</v>
      </c>
    </row>
    <row r="114" spans="1:9" ht="38.25">
      <c r="A114" s="18" t="s">
        <v>58</v>
      </c>
      <c r="B114" s="215">
        <v>546</v>
      </c>
      <c r="C114" s="144" t="s">
        <v>265</v>
      </c>
      <c r="D114" s="144" t="s">
        <v>139</v>
      </c>
      <c r="E114" s="364" t="s">
        <v>59</v>
      </c>
      <c r="F114" s="365"/>
      <c r="G114" s="366"/>
      <c r="H114" s="144"/>
      <c r="I114" s="93">
        <f>I115</f>
        <v>220</v>
      </c>
    </row>
    <row r="115" spans="1:9" ht="25.5">
      <c r="A115" s="18" t="s">
        <v>374</v>
      </c>
      <c r="B115" s="215">
        <v>546</v>
      </c>
      <c r="C115" s="144" t="s">
        <v>265</v>
      </c>
      <c r="D115" s="144" t="s">
        <v>139</v>
      </c>
      <c r="E115" s="364" t="s">
        <v>60</v>
      </c>
      <c r="F115" s="365"/>
      <c r="G115" s="366"/>
      <c r="H115" s="144"/>
      <c r="I115" s="93">
        <f>I116</f>
        <v>220</v>
      </c>
    </row>
    <row r="116" spans="1:9" ht="38.25">
      <c r="A116" s="18" t="s">
        <v>73</v>
      </c>
      <c r="B116" s="215">
        <v>546</v>
      </c>
      <c r="C116" s="144" t="s">
        <v>265</v>
      </c>
      <c r="D116" s="144" t="s">
        <v>139</v>
      </c>
      <c r="E116" s="364" t="s">
        <v>74</v>
      </c>
      <c r="F116" s="365"/>
      <c r="G116" s="366"/>
      <c r="H116" s="144"/>
      <c r="I116" s="93">
        <f>I117</f>
        <v>220</v>
      </c>
    </row>
    <row r="117" spans="1:9" ht="25.5">
      <c r="A117" s="18" t="s">
        <v>237</v>
      </c>
      <c r="B117" s="215">
        <v>546</v>
      </c>
      <c r="C117" s="144" t="s">
        <v>265</v>
      </c>
      <c r="D117" s="144" t="s">
        <v>139</v>
      </c>
      <c r="E117" s="364" t="s">
        <v>75</v>
      </c>
      <c r="F117" s="365"/>
      <c r="G117" s="366"/>
      <c r="H117" s="144" t="s">
        <v>238</v>
      </c>
      <c r="I117" s="93">
        <v>220</v>
      </c>
    </row>
    <row r="118" spans="1:9" ht="25.5" customHeight="1">
      <c r="A118" s="127" t="s">
        <v>289</v>
      </c>
      <c r="B118" s="215">
        <v>546</v>
      </c>
      <c r="C118" s="4" t="s">
        <v>265</v>
      </c>
      <c r="D118" s="4" t="s">
        <v>139</v>
      </c>
      <c r="E118" s="361" t="s">
        <v>275</v>
      </c>
      <c r="F118" s="384"/>
      <c r="G118" s="385"/>
      <c r="H118" s="4"/>
      <c r="I118" s="98">
        <f>I121+I125</f>
        <v>93.8</v>
      </c>
    </row>
    <row r="119" spans="1:9" ht="51" customHeight="1">
      <c r="A119" s="121" t="s">
        <v>292</v>
      </c>
      <c r="B119" s="215">
        <v>546</v>
      </c>
      <c r="C119" s="4" t="s">
        <v>265</v>
      </c>
      <c r="D119" s="4" t="s">
        <v>139</v>
      </c>
      <c r="E119" s="361" t="s">
        <v>296</v>
      </c>
      <c r="F119" s="384"/>
      <c r="G119" s="385"/>
      <c r="H119" s="4"/>
      <c r="I119" s="98" t="str">
        <f>I120</f>
        <v>57,3</v>
      </c>
    </row>
    <row r="120" spans="1:9" ht="45.75" customHeight="1">
      <c r="A120" s="130" t="s">
        <v>277</v>
      </c>
      <c r="B120" s="215">
        <v>546</v>
      </c>
      <c r="C120" s="4" t="s">
        <v>265</v>
      </c>
      <c r="D120" s="4" t="s">
        <v>139</v>
      </c>
      <c r="E120" s="361" t="s">
        <v>288</v>
      </c>
      <c r="F120" s="370"/>
      <c r="G120" s="371"/>
      <c r="H120" s="4"/>
      <c r="I120" s="98" t="str">
        <f>I121</f>
        <v>57,3</v>
      </c>
    </row>
    <row r="121" spans="1:9" ht="35.25" customHeight="1">
      <c r="A121" s="130" t="s">
        <v>237</v>
      </c>
      <c r="B121" s="215">
        <v>546</v>
      </c>
      <c r="C121" s="4" t="s">
        <v>265</v>
      </c>
      <c r="D121" s="4" t="s">
        <v>139</v>
      </c>
      <c r="E121" s="361" t="s">
        <v>288</v>
      </c>
      <c r="F121" s="370"/>
      <c r="G121" s="371"/>
      <c r="H121" s="4" t="s">
        <v>238</v>
      </c>
      <c r="I121" s="144" t="s">
        <v>82</v>
      </c>
    </row>
    <row r="122" spans="1:9" ht="33" customHeight="1">
      <c r="A122" s="127" t="s">
        <v>289</v>
      </c>
      <c r="B122" s="215">
        <v>546</v>
      </c>
      <c r="C122" s="4" t="s">
        <v>265</v>
      </c>
      <c r="D122" s="4" t="s">
        <v>139</v>
      </c>
      <c r="E122" s="361" t="s">
        <v>275</v>
      </c>
      <c r="F122" s="370"/>
      <c r="G122" s="371"/>
      <c r="H122" s="4"/>
      <c r="I122" s="98" t="str">
        <f>I123</f>
        <v>36,5</v>
      </c>
    </row>
    <row r="123" spans="1:9" ht="39" customHeight="1">
      <c r="A123" s="121" t="s">
        <v>292</v>
      </c>
      <c r="B123" s="215">
        <v>546</v>
      </c>
      <c r="C123" s="4" t="s">
        <v>265</v>
      </c>
      <c r="D123" s="4" t="s">
        <v>139</v>
      </c>
      <c r="E123" s="361" t="s">
        <v>296</v>
      </c>
      <c r="F123" s="370"/>
      <c r="G123" s="371"/>
      <c r="H123" s="4"/>
      <c r="I123" s="98" t="str">
        <f>I124</f>
        <v>36,5</v>
      </c>
    </row>
    <row r="124" spans="1:9" ht="40.5" customHeight="1">
      <c r="A124" s="130" t="s">
        <v>320</v>
      </c>
      <c r="B124" s="215">
        <v>546</v>
      </c>
      <c r="C124" s="4" t="s">
        <v>265</v>
      </c>
      <c r="D124" s="4" t="s">
        <v>139</v>
      </c>
      <c r="E124" s="361" t="s">
        <v>287</v>
      </c>
      <c r="F124" s="370"/>
      <c r="G124" s="371"/>
      <c r="H124" s="4"/>
      <c r="I124" s="98" t="str">
        <f>I125</f>
        <v>36,5</v>
      </c>
    </row>
    <row r="125" spans="1:9" ht="49.5" customHeight="1">
      <c r="A125" s="130" t="s">
        <v>237</v>
      </c>
      <c r="B125" s="215">
        <v>546</v>
      </c>
      <c r="C125" s="4" t="s">
        <v>265</v>
      </c>
      <c r="D125" s="4" t="s">
        <v>139</v>
      </c>
      <c r="E125" s="361" t="s">
        <v>287</v>
      </c>
      <c r="F125" s="370"/>
      <c r="G125" s="371"/>
      <c r="H125" s="4" t="s">
        <v>238</v>
      </c>
      <c r="I125" s="144" t="s">
        <v>83</v>
      </c>
    </row>
    <row r="126" spans="1:9" ht="15.75">
      <c r="A126" s="138" t="s">
        <v>174</v>
      </c>
      <c r="B126" s="212">
        <v>546</v>
      </c>
      <c r="C126" s="39" t="s">
        <v>145</v>
      </c>
      <c r="D126" s="39" t="s">
        <v>140</v>
      </c>
      <c r="E126" s="395"/>
      <c r="F126" s="396"/>
      <c r="G126" s="397"/>
      <c r="H126" s="39"/>
      <c r="I126" s="108">
        <f>I127+0.1</f>
        <v>10834.300000000001</v>
      </c>
    </row>
    <row r="127" spans="1:9" ht="12.75">
      <c r="A127" s="122" t="s">
        <v>147</v>
      </c>
      <c r="B127" s="207">
        <v>546</v>
      </c>
      <c r="C127" s="80" t="s">
        <v>145</v>
      </c>
      <c r="D127" s="80" t="s">
        <v>137</v>
      </c>
      <c r="E127" s="361"/>
      <c r="F127" s="370"/>
      <c r="G127" s="371"/>
      <c r="H127" s="80"/>
      <c r="I127" s="197">
        <f>I128+I132</f>
        <v>10834.2</v>
      </c>
    </row>
    <row r="128" spans="1:9" ht="38.25">
      <c r="A128" s="124" t="s">
        <v>478</v>
      </c>
      <c r="B128" s="211">
        <v>546</v>
      </c>
      <c r="C128" s="4" t="s">
        <v>145</v>
      </c>
      <c r="D128" s="4" t="s">
        <v>137</v>
      </c>
      <c r="E128" s="361" t="s">
        <v>279</v>
      </c>
      <c r="F128" s="370"/>
      <c r="G128" s="371"/>
      <c r="H128" s="4"/>
      <c r="I128" s="36">
        <f>I129</f>
        <v>4213</v>
      </c>
    </row>
    <row r="129" spans="1:9" ht="38.25">
      <c r="A129" s="124" t="s">
        <v>224</v>
      </c>
      <c r="B129" s="211">
        <v>546</v>
      </c>
      <c r="C129" s="4" t="s">
        <v>145</v>
      </c>
      <c r="D129" s="4" t="s">
        <v>137</v>
      </c>
      <c r="E129" s="361" t="s">
        <v>283</v>
      </c>
      <c r="F129" s="370"/>
      <c r="G129" s="371"/>
      <c r="H129" s="4"/>
      <c r="I129" s="36">
        <f>I130</f>
        <v>4213</v>
      </c>
    </row>
    <row r="130" spans="1:9" ht="12.75">
      <c r="A130" s="128" t="s">
        <v>297</v>
      </c>
      <c r="B130" s="211">
        <v>546</v>
      </c>
      <c r="C130" s="4" t="s">
        <v>145</v>
      </c>
      <c r="D130" s="4" t="s">
        <v>137</v>
      </c>
      <c r="E130" s="361" t="s">
        <v>273</v>
      </c>
      <c r="F130" s="370"/>
      <c r="G130" s="371"/>
      <c r="H130" s="4"/>
      <c r="I130" s="36">
        <f>I131</f>
        <v>4213</v>
      </c>
    </row>
    <row r="131" spans="1:9" ht="38.25">
      <c r="A131" s="136" t="s">
        <v>240</v>
      </c>
      <c r="B131" s="211">
        <v>546</v>
      </c>
      <c r="C131" s="4" t="s">
        <v>145</v>
      </c>
      <c r="D131" s="4" t="s">
        <v>137</v>
      </c>
      <c r="E131" s="361" t="s">
        <v>273</v>
      </c>
      <c r="F131" s="370"/>
      <c r="G131" s="371"/>
      <c r="H131" s="4" t="s">
        <v>241</v>
      </c>
      <c r="I131" s="36">
        <v>4213</v>
      </c>
    </row>
    <row r="132" spans="1:9" ht="12.75" customHeight="1">
      <c r="A132" s="127" t="s">
        <v>289</v>
      </c>
      <c r="B132" s="211">
        <v>546</v>
      </c>
      <c r="C132" s="4" t="s">
        <v>145</v>
      </c>
      <c r="D132" s="4" t="s">
        <v>137</v>
      </c>
      <c r="E132" s="367" t="s">
        <v>46</v>
      </c>
      <c r="F132" s="368"/>
      <c r="G132" s="369"/>
      <c r="H132" s="4"/>
      <c r="I132" s="36">
        <f>I133</f>
        <v>6621.2</v>
      </c>
    </row>
    <row r="133" spans="1:9" ht="12.75">
      <c r="A133" s="130" t="s">
        <v>48</v>
      </c>
      <c r="B133" s="211">
        <v>546</v>
      </c>
      <c r="C133" s="4" t="s">
        <v>145</v>
      </c>
      <c r="D133" s="4" t="s">
        <v>137</v>
      </c>
      <c r="E133" s="367" t="s">
        <v>47</v>
      </c>
      <c r="F133" s="368"/>
      <c r="G133" s="369"/>
      <c r="H133" s="4"/>
      <c r="I133" s="36">
        <f>I134</f>
        <v>6621.2</v>
      </c>
    </row>
    <row r="134" spans="1:9" ht="12.75" customHeight="1">
      <c r="A134" s="130" t="s">
        <v>48</v>
      </c>
      <c r="B134" s="211">
        <v>546</v>
      </c>
      <c r="C134" s="4" t="s">
        <v>145</v>
      </c>
      <c r="D134" s="4" t="s">
        <v>137</v>
      </c>
      <c r="E134" s="367" t="s">
        <v>49</v>
      </c>
      <c r="F134" s="368"/>
      <c r="G134" s="369"/>
      <c r="H134" s="4" t="s">
        <v>241</v>
      </c>
      <c r="I134" s="36">
        <v>6621.2</v>
      </c>
    </row>
    <row r="135" spans="1:9" ht="15.75">
      <c r="A135" s="142" t="s">
        <v>25</v>
      </c>
      <c r="B135" s="256" t="s">
        <v>204</v>
      </c>
      <c r="C135" s="38" t="s">
        <v>355</v>
      </c>
      <c r="D135" s="257" t="s">
        <v>139</v>
      </c>
      <c r="E135" s="457"/>
      <c r="F135" s="458"/>
      <c r="G135" s="458"/>
      <c r="H135" s="108"/>
      <c r="I135" s="261">
        <f>I140+I144</f>
        <v>103.8</v>
      </c>
    </row>
    <row r="136" spans="1:9" ht="51">
      <c r="A136" s="91" t="s">
        <v>26</v>
      </c>
      <c r="B136" s="258" t="s">
        <v>204</v>
      </c>
      <c r="C136" s="144" t="s">
        <v>355</v>
      </c>
      <c r="D136" s="259" t="s">
        <v>139</v>
      </c>
      <c r="E136" s="459" t="s">
        <v>27</v>
      </c>
      <c r="F136" s="460"/>
      <c r="G136" s="461"/>
      <c r="H136" s="36"/>
      <c r="I136" s="205">
        <f>I137</f>
        <v>52.4</v>
      </c>
    </row>
    <row r="137" spans="1:9" ht="38.25">
      <c r="A137" s="91" t="s">
        <v>28</v>
      </c>
      <c r="B137" s="258" t="s">
        <v>204</v>
      </c>
      <c r="C137" s="144" t="s">
        <v>355</v>
      </c>
      <c r="D137" s="259" t="s">
        <v>139</v>
      </c>
      <c r="E137" s="459" t="s">
        <v>29</v>
      </c>
      <c r="F137" s="460"/>
      <c r="G137" s="461"/>
      <c r="H137" s="36"/>
      <c r="I137" s="205">
        <f>I138</f>
        <v>52.4</v>
      </c>
    </row>
    <row r="138" spans="1:9" ht="12.75">
      <c r="A138" s="5" t="s">
        <v>30</v>
      </c>
      <c r="B138" s="258" t="s">
        <v>204</v>
      </c>
      <c r="C138" s="144" t="s">
        <v>355</v>
      </c>
      <c r="D138" s="259" t="s">
        <v>139</v>
      </c>
      <c r="E138" s="455" t="s">
        <v>31</v>
      </c>
      <c r="F138" s="456"/>
      <c r="G138" s="456"/>
      <c r="H138" s="36"/>
      <c r="I138" s="205">
        <f>I139</f>
        <v>52.4</v>
      </c>
    </row>
    <row r="139" spans="1:9" ht="89.25">
      <c r="A139" s="5" t="s">
        <v>32</v>
      </c>
      <c r="B139" s="258" t="s">
        <v>204</v>
      </c>
      <c r="C139" s="144" t="s">
        <v>355</v>
      </c>
      <c r="D139" s="259" t="s">
        <v>139</v>
      </c>
      <c r="E139" s="455" t="s">
        <v>33</v>
      </c>
      <c r="F139" s="456"/>
      <c r="G139" s="456"/>
      <c r="H139" s="260"/>
      <c r="I139" s="205">
        <f>I140</f>
        <v>52.4</v>
      </c>
    </row>
    <row r="140" spans="1:9" ht="25.5">
      <c r="A140" s="5" t="s">
        <v>84</v>
      </c>
      <c r="B140" s="258" t="s">
        <v>204</v>
      </c>
      <c r="C140" s="144" t="s">
        <v>355</v>
      </c>
      <c r="D140" s="259" t="s">
        <v>139</v>
      </c>
      <c r="E140" s="361" t="s">
        <v>34</v>
      </c>
      <c r="F140" s="384"/>
      <c r="G140" s="385"/>
      <c r="H140" s="260">
        <v>600</v>
      </c>
      <c r="I140" s="205">
        <v>52.4</v>
      </c>
    </row>
    <row r="141" spans="1:9" ht="12.75">
      <c r="A141" s="262" t="s">
        <v>289</v>
      </c>
      <c r="B141" s="258" t="s">
        <v>204</v>
      </c>
      <c r="C141" s="144" t="s">
        <v>355</v>
      </c>
      <c r="D141" s="259" t="s">
        <v>139</v>
      </c>
      <c r="E141" s="441" t="s">
        <v>275</v>
      </c>
      <c r="F141" s="442"/>
      <c r="G141" s="443"/>
      <c r="H141" s="260"/>
      <c r="I141" s="205">
        <f>I142</f>
        <v>51.4</v>
      </c>
    </row>
    <row r="142" spans="1:9" ht="38.25">
      <c r="A142" s="262" t="s">
        <v>76</v>
      </c>
      <c r="B142" s="258" t="s">
        <v>204</v>
      </c>
      <c r="C142" s="144" t="s">
        <v>355</v>
      </c>
      <c r="D142" s="259" t="s">
        <v>139</v>
      </c>
      <c r="E142" s="441" t="s">
        <v>77</v>
      </c>
      <c r="F142" s="442"/>
      <c r="G142" s="443"/>
      <c r="H142" s="260"/>
      <c r="I142" s="205">
        <f>I143</f>
        <v>51.4</v>
      </c>
    </row>
    <row r="143" spans="1:9" ht="127.5">
      <c r="A143" s="262" t="s">
        <v>78</v>
      </c>
      <c r="B143" s="258" t="s">
        <v>204</v>
      </c>
      <c r="C143" s="144" t="s">
        <v>355</v>
      </c>
      <c r="D143" s="259" t="s">
        <v>139</v>
      </c>
      <c r="E143" s="441" t="s">
        <v>79</v>
      </c>
      <c r="F143" s="442"/>
      <c r="G143" s="443"/>
      <c r="H143" s="260"/>
      <c r="I143" s="205">
        <f>I144</f>
        <v>51.4</v>
      </c>
    </row>
    <row r="144" spans="1:9" ht="25.5">
      <c r="A144" s="262" t="s">
        <v>80</v>
      </c>
      <c r="B144" s="258" t="s">
        <v>204</v>
      </c>
      <c r="C144" s="144" t="s">
        <v>355</v>
      </c>
      <c r="D144" s="259" t="s">
        <v>139</v>
      </c>
      <c r="E144" s="441" t="s">
        <v>79</v>
      </c>
      <c r="F144" s="442"/>
      <c r="G144" s="443"/>
      <c r="H144" s="260">
        <v>300</v>
      </c>
      <c r="I144" s="205">
        <v>51.4</v>
      </c>
    </row>
    <row r="145" spans="1:9" ht="15.75">
      <c r="A145" s="138" t="s">
        <v>172</v>
      </c>
      <c r="B145" s="212">
        <v>546</v>
      </c>
      <c r="C145" s="38" t="s">
        <v>146</v>
      </c>
      <c r="D145" s="38" t="s">
        <v>140</v>
      </c>
      <c r="E145" s="395"/>
      <c r="F145" s="396"/>
      <c r="G145" s="397"/>
      <c r="H145" s="39"/>
      <c r="I145" s="109">
        <f>I150+I151</f>
        <v>228.2</v>
      </c>
    </row>
    <row r="146" spans="1:9" ht="12.75">
      <c r="A146" s="137" t="s">
        <v>173</v>
      </c>
      <c r="B146" s="217">
        <v>546</v>
      </c>
      <c r="C146" s="10" t="s">
        <v>146</v>
      </c>
      <c r="D146" s="10" t="s">
        <v>138</v>
      </c>
      <c r="E146" s="361"/>
      <c r="F146" s="370"/>
      <c r="G146" s="371"/>
      <c r="H146" s="10"/>
      <c r="I146" s="35">
        <f>I145</f>
        <v>228.2</v>
      </c>
    </row>
    <row r="147" spans="1:9" ht="38.25">
      <c r="A147" s="127" t="s">
        <v>480</v>
      </c>
      <c r="B147" s="218">
        <v>546</v>
      </c>
      <c r="C147" s="4" t="s">
        <v>146</v>
      </c>
      <c r="D147" s="4" t="s">
        <v>138</v>
      </c>
      <c r="E147" s="361" t="s">
        <v>280</v>
      </c>
      <c r="F147" s="370"/>
      <c r="G147" s="371"/>
      <c r="H147" s="4"/>
      <c r="I147" s="36">
        <f>I146</f>
        <v>228.2</v>
      </c>
    </row>
    <row r="148" spans="1:9" ht="25.5">
      <c r="A148" s="121" t="s">
        <v>292</v>
      </c>
      <c r="B148" s="211">
        <v>546</v>
      </c>
      <c r="C148" s="4" t="s">
        <v>146</v>
      </c>
      <c r="D148" s="4" t="s">
        <v>138</v>
      </c>
      <c r="E148" s="361" t="s">
        <v>284</v>
      </c>
      <c r="F148" s="370"/>
      <c r="G148" s="371"/>
      <c r="H148" s="4"/>
      <c r="I148" s="36">
        <f>I147</f>
        <v>228.2</v>
      </c>
    </row>
    <row r="149" spans="1:9" ht="25.5">
      <c r="A149" s="124" t="s">
        <v>225</v>
      </c>
      <c r="B149" s="211">
        <v>546</v>
      </c>
      <c r="C149" s="4" t="s">
        <v>146</v>
      </c>
      <c r="D149" s="4" t="s">
        <v>138</v>
      </c>
      <c r="E149" s="361" t="s">
        <v>274</v>
      </c>
      <c r="F149" s="370"/>
      <c r="G149" s="371"/>
      <c r="H149" s="4"/>
      <c r="I149" s="36">
        <f>I148</f>
        <v>228.2</v>
      </c>
    </row>
    <row r="150" spans="1:9" ht="76.5">
      <c r="A150" s="128" t="s">
        <v>236</v>
      </c>
      <c r="B150" s="211">
        <v>546</v>
      </c>
      <c r="C150" s="4" t="s">
        <v>146</v>
      </c>
      <c r="D150" s="4" t="s">
        <v>138</v>
      </c>
      <c r="E150" s="361" t="s">
        <v>274</v>
      </c>
      <c r="F150" s="370"/>
      <c r="G150" s="371"/>
      <c r="H150" s="4" t="s">
        <v>235</v>
      </c>
      <c r="I150" s="36">
        <v>225</v>
      </c>
    </row>
    <row r="151" spans="1:9" ht="25.5">
      <c r="A151" s="18" t="s">
        <v>237</v>
      </c>
      <c r="B151" s="211">
        <v>546</v>
      </c>
      <c r="C151" s="4" t="s">
        <v>146</v>
      </c>
      <c r="D151" s="4" t="s">
        <v>138</v>
      </c>
      <c r="E151" s="361" t="s">
        <v>274</v>
      </c>
      <c r="F151" s="370"/>
      <c r="G151" s="371"/>
      <c r="H151" s="4" t="s">
        <v>238</v>
      </c>
      <c r="I151" s="36">
        <v>3.2</v>
      </c>
    </row>
    <row r="152" spans="1:9" ht="12.75">
      <c r="A152" s="140" t="s">
        <v>177</v>
      </c>
      <c r="B152" s="192"/>
      <c r="C152" s="192"/>
      <c r="D152" s="192"/>
      <c r="E152" s="462"/>
      <c r="F152" s="463"/>
      <c r="G152" s="464"/>
      <c r="H152" s="221"/>
      <c r="I152" s="263">
        <f>I14+I52+I60+I65++I84+I126+I145+I135</f>
        <v>26019.589999999997</v>
      </c>
    </row>
    <row r="153" ht="12.75">
      <c r="I153" s="94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3"/>
    </row>
    <row r="159" spans="4:9" ht="12.75">
      <c r="D159" s="8"/>
      <c r="E159" s="8"/>
      <c r="F159" s="8"/>
      <c r="G159" s="8"/>
      <c r="H159" s="8"/>
      <c r="I159" s="8"/>
    </row>
    <row r="160" spans="1:9" ht="12.75">
      <c r="A160" t="s">
        <v>152</v>
      </c>
      <c r="D160" s="8"/>
      <c r="E160" s="8"/>
      <c r="F160" s="8"/>
      <c r="G160" s="8"/>
      <c r="H160" s="8"/>
      <c r="I160" s="8"/>
    </row>
    <row r="161" spans="4:9" ht="12.75">
      <c r="D161" s="8"/>
      <c r="E161" s="8"/>
      <c r="F161" s="8"/>
      <c r="G161" s="8"/>
      <c r="H161" s="8"/>
      <c r="I161" s="8"/>
    </row>
    <row r="162" spans="4:9" ht="12.75">
      <c r="D162" s="8"/>
      <c r="E162" s="8"/>
      <c r="F162" s="8"/>
      <c r="G162" s="8"/>
      <c r="H162" s="8"/>
      <c r="I162" s="8"/>
    </row>
    <row r="163" spans="4:9" ht="12.75">
      <c r="D163" s="8"/>
      <c r="E163" s="8"/>
      <c r="F163" s="8"/>
      <c r="G163" s="8"/>
      <c r="H163" s="8"/>
      <c r="I163" s="8"/>
    </row>
    <row r="164" spans="4:9" ht="12.75">
      <c r="D164" s="8"/>
      <c r="E164" s="8"/>
      <c r="F164" s="8"/>
      <c r="G164" s="8"/>
      <c r="H164" s="8"/>
      <c r="I164" s="8"/>
    </row>
    <row r="165" spans="4:9" ht="12.75">
      <c r="D165" s="8"/>
      <c r="E165" s="8"/>
      <c r="F165" s="8"/>
      <c r="G165" s="8"/>
      <c r="H165" s="8"/>
      <c r="I165" s="8"/>
    </row>
    <row r="166" spans="4:9" ht="12.75">
      <c r="D166" s="8"/>
      <c r="E166" s="8"/>
      <c r="F166" s="8"/>
      <c r="G166" s="8"/>
      <c r="H166" s="8"/>
      <c r="I166" s="8"/>
    </row>
    <row r="167" spans="4:9" ht="12.75">
      <c r="D167" s="8"/>
      <c r="E167" s="8"/>
      <c r="F167" s="8"/>
      <c r="G167" s="8"/>
      <c r="H167" s="8"/>
      <c r="I167" s="8"/>
    </row>
    <row r="168" spans="4:9" ht="12.75">
      <c r="D168" s="8"/>
      <c r="E168" s="8"/>
      <c r="F168" s="8"/>
      <c r="G168" s="8" t="s">
        <v>152</v>
      </c>
      <c r="H168" s="8"/>
      <c r="I168" s="8"/>
    </row>
    <row r="169" spans="4:9" ht="12.75">
      <c r="D169" s="8"/>
      <c r="E169" s="8"/>
      <c r="F169" s="8"/>
      <c r="G169" s="8"/>
      <c r="H169" s="8"/>
      <c r="I169" s="8"/>
    </row>
    <row r="170" spans="4:9" ht="12.75">
      <c r="D170" s="8"/>
      <c r="E170" s="8"/>
      <c r="F170" s="8"/>
      <c r="G170" s="8"/>
      <c r="H170" s="8"/>
      <c r="I170" s="8"/>
    </row>
    <row r="171" spans="4:9" ht="12.75">
      <c r="D171" s="8"/>
      <c r="E171" s="8"/>
      <c r="F171" s="8"/>
      <c r="G171" s="8"/>
      <c r="H171" s="8"/>
      <c r="I171" s="8"/>
    </row>
    <row r="172" spans="4:9" ht="12.75">
      <c r="D172" s="8"/>
      <c r="E172" s="8"/>
      <c r="F172" s="8"/>
      <c r="G172" s="8"/>
      <c r="H172" s="8"/>
      <c r="I172" s="8"/>
    </row>
    <row r="173" spans="4:9" ht="12.75">
      <c r="D173" s="8"/>
      <c r="E173" s="8"/>
      <c r="F173" s="8"/>
      <c r="G173" s="8"/>
      <c r="H173" s="8"/>
      <c r="I173" s="8"/>
    </row>
    <row r="174" spans="4:9" ht="12.75">
      <c r="D174" s="8"/>
      <c r="E174" s="8"/>
      <c r="F174" s="8"/>
      <c r="G174" s="8"/>
      <c r="H174" s="8"/>
      <c r="I174" s="8"/>
    </row>
    <row r="175" spans="4:9" ht="12.75">
      <c r="D175" s="8"/>
      <c r="E175" s="8"/>
      <c r="F175" s="8"/>
      <c r="G175" s="8"/>
      <c r="H175" s="8"/>
      <c r="I175" s="8"/>
    </row>
    <row r="176" spans="4:9" ht="12.75">
      <c r="D176" s="8"/>
      <c r="E176" s="8"/>
      <c r="F176" s="8"/>
      <c r="G176" s="8"/>
      <c r="H176" s="8"/>
      <c r="I176" s="8"/>
    </row>
    <row r="177" spans="4:9" ht="12.75">
      <c r="D177" s="8"/>
      <c r="E177" s="8"/>
      <c r="F177" s="8"/>
      <c r="G177" s="8"/>
      <c r="H177" s="8"/>
      <c r="I177" s="8"/>
    </row>
    <row r="178" spans="4:9" ht="12.75">
      <c r="D178" s="8"/>
      <c r="E178" s="8"/>
      <c r="F178" s="8"/>
      <c r="G178" s="8"/>
      <c r="H178" s="8"/>
      <c r="I178" s="8"/>
    </row>
    <row r="179" spans="4:9" ht="12.75">
      <c r="D179" s="8"/>
      <c r="E179" s="8"/>
      <c r="F179" s="8"/>
      <c r="G179" s="8"/>
      <c r="H179" s="8"/>
      <c r="I179" s="8"/>
    </row>
    <row r="180" spans="4:9" ht="12.75">
      <c r="D180" s="8"/>
      <c r="E180" s="8"/>
      <c r="F180" s="8"/>
      <c r="G180" s="8"/>
      <c r="H180" s="8"/>
      <c r="I180" s="8"/>
    </row>
    <row r="181" spans="4:9" ht="12.75">
      <c r="D181" s="8"/>
      <c r="E181" s="8"/>
      <c r="F181" s="8"/>
      <c r="G181" s="8"/>
      <c r="H181" s="8"/>
      <c r="I181" s="8"/>
    </row>
    <row r="182" spans="4:9" ht="12.75">
      <c r="D182" s="8"/>
      <c r="E182" s="8"/>
      <c r="F182" s="8"/>
      <c r="G182" s="8"/>
      <c r="H182" s="8"/>
      <c r="I182" s="8"/>
    </row>
    <row r="183" spans="4:9" ht="12.75">
      <c r="D183" s="8"/>
      <c r="E183" s="8"/>
      <c r="F183" s="8"/>
      <c r="G183" s="8"/>
      <c r="H183" s="8"/>
      <c r="I183" s="8"/>
    </row>
    <row r="184" spans="4:9" ht="12.75">
      <c r="D184" s="8"/>
      <c r="E184" s="8"/>
      <c r="F184" s="8"/>
      <c r="G184" s="8"/>
      <c r="H184" s="8"/>
      <c r="I184" s="8"/>
    </row>
    <row r="185" spans="4:9" ht="12.75">
      <c r="D185" s="8"/>
      <c r="E185" s="8"/>
      <c r="F185" s="8"/>
      <c r="G185" s="8"/>
      <c r="H185" s="8"/>
      <c r="I185" s="8"/>
    </row>
    <row r="186" spans="4:9" ht="12.75">
      <c r="D186" s="8"/>
      <c r="E186" s="8"/>
      <c r="F186" s="8"/>
      <c r="G186" s="8"/>
      <c r="H186" s="8"/>
      <c r="I186" s="8"/>
    </row>
    <row r="187" spans="4:9" ht="12.75">
      <c r="D187" s="8"/>
      <c r="E187" s="8"/>
      <c r="F187" s="8"/>
      <c r="G187" s="8"/>
      <c r="H187" s="8"/>
      <c r="I187" s="8"/>
    </row>
    <row r="188" spans="4:9" ht="12.75">
      <c r="D188" s="8"/>
      <c r="E188" s="8"/>
      <c r="F188" s="8"/>
      <c r="G188" s="8"/>
      <c r="H188" s="8"/>
      <c r="I188" s="8"/>
    </row>
    <row r="189" spans="4:9" ht="12.75">
      <c r="D189" s="8"/>
      <c r="E189" s="8"/>
      <c r="F189" s="8"/>
      <c r="G189" s="8"/>
      <c r="H189" s="8"/>
      <c r="I189" s="8"/>
    </row>
    <row r="190" spans="4:9" ht="12.75">
      <c r="D190" s="8"/>
      <c r="E190" s="8"/>
      <c r="F190" s="8"/>
      <c r="G190" s="8"/>
      <c r="H190" s="8"/>
      <c r="I190" s="8"/>
    </row>
    <row r="191" spans="4:9" ht="12.75">
      <c r="D191" s="8"/>
      <c r="E191" s="8"/>
      <c r="F191" s="8"/>
      <c r="G191" s="8"/>
      <c r="H191" s="8"/>
      <c r="I191" s="8"/>
    </row>
    <row r="192" spans="4:9" ht="12.75">
      <c r="D192" s="8"/>
      <c r="E192" s="8"/>
      <c r="F192" s="8"/>
      <c r="G192" s="8"/>
      <c r="H192" s="8"/>
      <c r="I192" s="8"/>
    </row>
    <row r="193" spans="4:9" ht="12.75">
      <c r="D193" s="8"/>
      <c r="E193" s="8"/>
      <c r="F193" s="8"/>
      <c r="G193" s="8"/>
      <c r="H193" s="8"/>
      <c r="I193" s="8"/>
    </row>
    <row r="194" spans="4:9" ht="12.75">
      <c r="D194" s="8"/>
      <c r="E194" s="8"/>
      <c r="F194" s="8"/>
      <c r="G194" s="8"/>
      <c r="H194" s="8"/>
      <c r="I194" s="8"/>
    </row>
    <row r="195" spans="4:9" ht="12.75">
      <c r="D195" s="8"/>
      <c r="E195" s="8"/>
      <c r="F195" s="8"/>
      <c r="G195" s="8"/>
      <c r="H195" s="8"/>
      <c r="I195" s="8"/>
    </row>
    <row r="196" spans="4:9" ht="12.75">
      <c r="D196" s="8"/>
      <c r="E196" s="8"/>
      <c r="F196" s="8"/>
      <c r="G196" s="8"/>
      <c r="H196" s="8"/>
      <c r="I196" s="8"/>
    </row>
    <row r="197" spans="4:9" ht="12.75">
      <c r="D197" s="8"/>
      <c r="E197" s="8"/>
      <c r="F197" s="8"/>
      <c r="G197" s="8"/>
      <c r="H197" s="8"/>
      <c r="I197" s="8"/>
    </row>
    <row r="198" spans="4:9" ht="12.75">
      <c r="D198" s="8"/>
      <c r="E198" s="8"/>
      <c r="F198" s="8"/>
      <c r="G198" s="8"/>
      <c r="H198" s="8"/>
      <c r="I198" s="8"/>
    </row>
    <row r="199" spans="4:9" ht="12.75">
      <c r="D199" s="8"/>
      <c r="E199" s="8"/>
      <c r="F199" s="8"/>
      <c r="G199" s="8"/>
      <c r="H199" s="8"/>
      <c r="I199" s="8"/>
    </row>
    <row r="200" spans="4:9" ht="12.75">
      <c r="D200" s="8"/>
      <c r="E200" s="8"/>
      <c r="F200" s="8"/>
      <c r="G200" s="8"/>
      <c r="H200" s="8"/>
      <c r="I200" s="8"/>
    </row>
    <row r="201" spans="4:9" ht="12.75">
      <c r="D201" s="8"/>
      <c r="E201" s="8"/>
      <c r="F201" s="8"/>
      <c r="G201" s="8"/>
      <c r="H201" s="8"/>
      <c r="I201" s="8"/>
    </row>
    <row r="202" spans="4:9" ht="12.75">
      <c r="D202" s="8"/>
      <c r="E202" s="8"/>
      <c r="F202" s="8"/>
      <c r="G202" s="8"/>
      <c r="H202" s="8"/>
      <c r="I202" s="8"/>
    </row>
    <row r="203" spans="4:9" ht="12.75">
      <c r="D203" s="8"/>
      <c r="E203" s="8"/>
      <c r="F203" s="8"/>
      <c r="G203" s="8"/>
      <c r="H203" s="8"/>
      <c r="I203" s="8"/>
    </row>
    <row r="204" spans="4:9" ht="12.75">
      <c r="D204" s="8"/>
      <c r="E204" s="8"/>
      <c r="F204" s="8"/>
      <c r="G204" s="8"/>
      <c r="H204" s="8"/>
      <c r="I204" s="8"/>
    </row>
    <row r="205" spans="4:9" ht="12.75">
      <c r="D205" s="8"/>
      <c r="E205" s="8"/>
      <c r="F205" s="8"/>
      <c r="G205" s="8"/>
      <c r="H205" s="8"/>
      <c r="I205" s="8"/>
    </row>
    <row r="206" spans="4:9" ht="12.75">
      <c r="D206" s="8"/>
      <c r="E206" s="8"/>
      <c r="F206" s="8"/>
      <c r="G206" s="8"/>
      <c r="H206" s="8"/>
      <c r="I206" s="8"/>
    </row>
    <row r="207" spans="4:9" ht="12.75">
      <c r="D207" s="8"/>
      <c r="E207" s="8"/>
      <c r="F207" s="8"/>
      <c r="G207" s="8"/>
      <c r="H207" s="8"/>
      <c r="I207" s="8"/>
    </row>
    <row r="208" spans="4:9" ht="12.75">
      <c r="D208" s="8"/>
      <c r="E208" s="8"/>
      <c r="F208" s="8"/>
      <c r="G208" s="8"/>
      <c r="H208" s="8"/>
      <c r="I208" s="8"/>
    </row>
    <row r="209" spans="4:9" ht="12.75">
      <c r="D209" s="8"/>
      <c r="E209" s="8"/>
      <c r="F209" s="8"/>
      <c r="G209" s="8"/>
      <c r="H209" s="8"/>
      <c r="I209" s="8"/>
    </row>
    <row r="210" spans="4:9" ht="12.75">
      <c r="D210" s="8"/>
      <c r="E210" s="8"/>
      <c r="F210" s="8"/>
      <c r="G210" s="8"/>
      <c r="H210" s="8"/>
      <c r="I210" s="8"/>
    </row>
    <row r="211" spans="4:9" ht="12.75">
      <c r="D211" s="8"/>
      <c r="E211" s="8"/>
      <c r="F211" s="8"/>
      <c r="G211" s="8"/>
      <c r="H211" s="8"/>
      <c r="I211" s="8"/>
    </row>
    <row r="212" spans="4:9" ht="12.75">
      <c r="D212" s="8"/>
      <c r="E212" s="8"/>
      <c r="F212" s="8"/>
      <c r="G212" s="8"/>
      <c r="H212" s="8"/>
      <c r="I212" s="8"/>
    </row>
    <row r="213" spans="4:9" ht="12.75">
      <c r="D213" s="8"/>
      <c r="E213" s="8"/>
      <c r="F213" s="8"/>
      <c r="G213" s="8"/>
      <c r="H213" s="8"/>
      <c r="I213" s="8"/>
    </row>
    <row r="214" spans="4:9" ht="12.75">
      <c r="D214" s="8"/>
      <c r="E214" s="8"/>
      <c r="F214" s="8"/>
      <c r="G214" s="8"/>
      <c r="H214" s="8"/>
      <c r="I214" s="8"/>
    </row>
    <row r="215" spans="4:9" ht="12.75">
      <c r="D215" s="8"/>
      <c r="E215" s="8"/>
      <c r="F215" s="8"/>
      <c r="G215" s="8"/>
      <c r="H215" s="8"/>
      <c r="I215" s="8"/>
    </row>
    <row r="216" spans="4:9" ht="12.75">
      <c r="D216" s="8"/>
      <c r="E216" s="8"/>
      <c r="F216" s="8"/>
      <c r="G216" s="8"/>
      <c r="H216" s="8"/>
      <c r="I216" s="8"/>
    </row>
    <row r="217" spans="4:9" ht="12.75">
      <c r="D217" s="8"/>
      <c r="E217" s="8"/>
      <c r="F217" s="8"/>
      <c r="G217" s="8"/>
      <c r="H217" s="8"/>
      <c r="I217" s="8"/>
    </row>
    <row r="218" spans="4:9" ht="12.75">
      <c r="D218" s="8"/>
      <c r="E218" s="8"/>
      <c r="F218" s="8"/>
      <c r="G218" s="8"/>
      <c r="H218" s="8"/>
      <c r="I218" s="8"/>
    </row>
    <row r="219" spans="4:9" ht="12.75">
      <c r="D219" s="8"/>
      <c r="E219" s="8"/>
      <c r="F219" s="8"/>
      <c r="G219" s="8"/>
      <c r="H219" s="8"/>
      <c r="I219" s="8"/>
    </row>
    <row r="220" spans="4:9" ht="12.75">
      <c r="D220" s="8"/>
      <c r="E220" s="8"/>
      <c r="F220" s="8"/>
      <c r="G220" s="8"/>
      <c r="H220" s="8"/>
      <c r="I220" s="8"/>
    </row>
    <row r="221" spans="4:9" ht="12.75">
      <c r="D221" s="8"/>
      <c r="E221" s="8"/>
      <c r="F221" s="8"/>
      <c r="G221" s="8"/>
      <c r="H221" s="8"/>
      <c r="I221" s="8"/>
    </row>
    <row r="222" spans="4:9" ht="12.75">
      <c r="D222" s="8"/>
      <c r="E222" s="8"/>
      <c r="F222" s="8"/>
      <c r="G222" s="8"/>
      <c r="H222" s="8"/>
      <c r="I222" s="8"/>
    </row>
    <row r="223" spans="4:9" ht="12.75">
      <c r="D223" s="8"/>
      <c r="E223" s="8"/>
      <c r="F223" s="8"/>
      <c r="G223" s="8"/>
      <c r="H223" s="8"/>
      <c r="I223" s="8"/>
    </row>
    <row r="224" spans="4:9" ht="12.75">
      <c r="D224" s="8"/>
      <c r="E224" s="8"/>
      <c r="F224" s="8"/>
      <c r="G224" s="8"/>
      <c r="H224" s="8"/>
      <c r="I224" s="8"/>
    </row>
    <row r="225" spans="4:9" ht="12.75">
      <c r="D225" s="8"/>
      <c r="E225" s="8"/>
      <c r="F225" s="8"/>
      <c r="G225" s="8"/>
      <c r="H225" s="8"/>
      <c r="I225" s="8"/>
    </row>
    <row r="226" spans="4:9" ht="12.75">
      <c r="D226" s="8"/>
      <c r="E226" s="8"/>
      <c r="F226" s="8"/>
      <c r="G226" s="8"/>
      <c r="H226" s="8"/>
      <c r="I226" s="8"/>
    </row>
    <row r="227" spans="4:9" ht="12.75">
      <c r="D227" s="8"/>
      <c r="E227" s="8"/>
      <c r="F227" s="8"/>
      <c r="G227" s="8"/>
      <c r="H227" s="8"/>
      <c r="I227" s="8"/>
    </row>
    <row r="228" spans="4:9" ht="12.75">
      <c r="D228" s="8"/>
      <c r="E228" s="8"/>
      <c r="F228" s="8"/>
      <c r="G228" s="8"/>
      <c r="H228" s="8"/>
      <c r="I228" s="8"/>
    </row>
    <row r="229" spans="4:9" ht="12.75">
      <c r="D229" s="8"/>
      <c r="E229" s="8"/>
      <c r="F229" s="8"/>
      <c r="G229" s="8"/>
      <c r="H229" s="8"/>
      <c r="I229" s="8"/>
    </row>
    <row r="230" spans="4:9" ht="12.75">
      <c r="D230" s="8"/>
      <c r="E230" s="8"/>
      <c r="F230" s="8"/>
      <c r="G230" s="8"/>
      <c r="H230" s="8"/>
      <c r="I230" s="8"/>
    </row>
    <row r="231" spans="4:9" ht="12.75">
      <c r="D231" s="8"/>
      <c r="E231" s="8"/>
      <c r="F231" s="8"/>
      <c r="G231" s="8"/>
      <c r="H231" s="8"/>
      <c r="I231" s="8"/>
    </row>
    <row r="232" spans="4:9" ht="12.75">
      <c r="D232" s="8"/>
      <c r="E232" s="8"/>
      <c r="F232" s="8"/>
      <c r="G232" s="8"/>
      <c r="H232" s="8"/>
      <c r="I232" s="8"/>
    </row>
    <row r="233" spans="4:9" ht="12.75">
      <c r="D233" s="8"/>
      <c r="E233" s="8"/>
      <c r="F233" s="8"/>
      <c r="G233" s="8"/>
      <c r="H233" s="8"/>
      <c r="I233" s="8"/>
    </row>
    <row r="234" spans="4:9" ht="12.75">
      <c r="D234" s="8"/>
      <c r="E234" s="8"/>
      <c r="F234" s="8"/>
      <c r="G234" s="8"/>
      <c r="H234" s="8"/>
      <c r="I234" s="8"/>
    </row>
    <row r="235" spans="4:9" ht="12.75">
      <c r="D235" s="8"/>
      <c r="E235" s="8"/>
      <c r="F235" s="8"/>
      <c r="G235" s="8"/>
      <c r="H235" s="8"/>
      <c r="I235" s="8"/>
    </row>
    <row r="236" spans="4:9" ht="12.75">
      <c r="D236" s="8"/>
      <c r="E236" s="8"/>
      <c r="F236" s="8"/>
      <c r="G236" s="8"/>
      <c r="H236" s="8"/>
      <c r="I236" s="8"/>
    </row>
    <row r="237" spans="4:9" ht="12.75">
      <c r="D237" s="8"/>
      <c r="E237" s="8"/>
      <c r="F237" s="8"/>
      <c r="G237" s="8"/>
      <c r="H237" s="8"/>
      <c r="I237" s="8"/>
    </row>
    <row r="238" spans="4:9" ht="12.75">
      <c r="D238" s="8"/>
      <c r="E238" s="8"/>
      <c r="F238" s="8"/>
      <c r="G238" s="8"/>
      <c r="H238" s="8"/>
      <c r="I238" s="8"/>
    </row>
    <row r="239" spans="4:9" ht="12.75">
      <c r="D239" s="8"/>
      <c r="E239" s="8"/>
      <c r="F239" s="8"/>
      <c r="G239" s="8"/>
      <c r="H239" s="8"/>
      <c r="I239" s="8"/>
    </row>
    <row r="240" spans="4:9" ht="12.75">
      <c r="D240" s="8"/>
      <c r="E240" s="8"/>
      <c r="F240" s="8"/>
      <c r="G240" s="8"/>
      <c r="H240" s="8"/>
      <c r="I240" s="8"/>
    </row>
    <row r="241" spans="4:9" ht="12.75">
      <c r="D241" s="8"/>
      <c r="E241" s="8"/>
      <c r="F241" s="8"/>
      <c r="G241" s="8"/>
      <c r="H241" s="8"/>
      <c r="I241" s="8"/>
    </row>
    <row r="242" spans="4:9" ht="12.75">
      <c r="D242" s="8"/>
      <c r="E242" s="8"/>
      <c r="F242" s="8"/>
      <c r="G242" s="8"/>
      <c r="H242" s="8"/>
      <c r="I242" s="8"/>
    </row>
    <row r="243" spans="4:9" ht="12.75">
      <c r="D243" s="8"/>
      <c r="E243" s="8"/>
      <c r="F243" s="8"/>
      <c r="G243" s="8"/>
      <c r="H243" s="8"/>
      <c r="I243" s="8"/>
    </row>
    <row r="244" spans="4:9" ht="12.75">
      <c r="D244" s="8"/>
      <c r="E244" s="8"/>
      <c r="F244" s="8"/>
      <c r="G244" s="8"/>
      <c r="H244" s="8"/>
      <c r="I244" s="8"/>
    </row>
    <row r="245" spans="4:9" ht="12.75">
      <c r="D245" s="8"/>
      <c r="E245" s="8"/>
      <c r="F245" s="8"/>
      <c r="G245" s="8"/>
      <c r="H245" s="8"/>
      <c r="I245" s="8"/>
    </row>
    <row r="246" spans="4:9" ht="12.75">
      <c r="D246" s="8"/>
      <c r="E246" s="8"/>
      <c r="F246" s="8"/>
      <c r="G246" s="8"/>
      <c r="H246" s="8"/>
      <c r="I246" s="8"/>
    </row>
    <row r="247" spans="4:9" ht="12.75">
      <c r="D247" s="8"/>
      <c r="E247" s="8"/>
      <c r="F247" s="8"/>
      <c r="G247" s="8"/>
      <c r="H247" s="8"/>
      <c r="I247" s="8"/>
    </row>
    <row r="248" spans="4:9" ht="12.75">
      <c r="D248" s="8"/>
      <c r="E248" s="8"/>
      <c r="F248" s="8"/>
      <c r="G248" s="8"/>
      <c r="H248" s="8"/>
      <c r="I248" s="8"/>
    </row>
    <row r="249" spans="4:9" ht="12.75">
      <c r="D249" s="8"/>
      <c r="E249" s="8"/>
      <c r="F249" s="8"/>
      <c r="G249" s="8"/>
      <c r="H249" s="8"/>
      <c r="I249" s="8"/>
    </row>
    <row r="250" spans="4:9" ht="12.75">
      <c r="D250" s="8"/>
      <c r="E250" s="8"/>
      <c r="F250" s="8"/>
      <c r="G250" s="8"/>
      <c r="H250" s="8"/>
      <c r="I250" s="8"/>
    </row>
    <row r="251" spans="4:9" ht="12.75">
      <c r="D251" s="8"/>
      <c r="E251" s="8"/>
      <c r="F251" s="8"/>
      <c r="G251" s="8"/>
      <c r="H251" s="8"/>
      <c r="I251" s="8"/>
    </row>
    <row r="252" spans="4:9" ht="12.75">
      <c r="D252" s="8"/>
      <c r="E252" s="8"/>
      <c r="F252" s="8"/>
      <c r="G252" s="8"/>
      <c r="H252" s="8"/>
      <c r="I252" s="8"/>
    </row>
    <row r="253" spans="4:9" ht="12.75">
      <c r="D253" s="8"/>
      <c r="E253" s="8"/>
      <c r="F253" s="8"/>
      <c r="G253" s="8"/>
      <c r="H253" s="8"/>
      <c r="I253" s="8"/>
    </row>
    <row r="254" spans="4:9" ht="12.75">
      <c r="D254" s="8"/>
      <c r="E254" s="8"/>
      <c r="F254" s="8"/>
      <c r="G254" s="8"/>
      <c r="H254" s="8"/>
      <c r="I254" s="8"/>
    </row>
    <row r="255" spans="4:9" ht="12.75">
      <c r="D255" s="8"/>
      <c r="E255" s="8"/>
      <c r="F255" s="8"/>
      <c r="G255" s="8"/>
      <c r="H255" s="8"/>
      <c r="I255" s="8"/>
    </row>
    <row r="256" spans="4:9" ht="12.75">
      <c r="D256" s="8"/>
      <c r="E256" s="8"/>
      <c r="F256" s="8"/>
      <c r="G256" s="8"/>
      <c r="H256" s="8"/>
      <c r="I256" s="8"/>
    </row>
    <row r="257" spans="4:9" ht="12.75">
      <c r="D257" s="8"/>
      <c r="E257" s="8"/>
      <c r="F257" s="8"/>
      <c r="G257" s="8"/>
      <c r="H257" s="8"/>
      <c r="I257" s="8"/>
    </row>
    <row r="258" spans="4:9" ht="12.75">
      <c r="D258" s="8"/>
      <c r="E258" s="8"/>
      <c r="F258" s="8"/>
      <c r="G258" s="8"/>
      <c r="H258" s="8"/>
      <c r="I258" s="8"/>
    </row>
    <row r="259" spans="4:9" ht="12.75">
      <c r="D259" s="8"/>
      <c r="E259" s="8"/>
      <c r="F259" s="8"/>
      <c r="G259" s="8"/>
      <c r="H259" s="8"/>
      <c r="I259" s="8"/>
    </row>
    <row r="260" spans="4:9" ht="12.75">
      <c r="D260" s="8"/>
      <c r="E260" s="8"/>
      <c r="F260" s="8"/>
      <c r="G260" s="8"/>
      <c r="H260" s="8"/>
      <c r="I260" s="8"/>
    </row>
    <row r="261" spans="4:9" ht="12.75">
      <c r="D261" s="8"/>
      <c r="E261" s="8"/>
      <c r="F261" s="8"/>
      <c r="G261" s="8"/>
      <c r="H261" s="8"/>
      <c r="I261" s="8"/>
    </row>
    <row r="262" spans="4:9" ht="12.75">
      <c r="D262" s="8"/>
      <c r="E262" s="8"/>
      <c r="F262" s="8"/>
      <c r="G262" s="8"/>
      <c r="H262" s="8"/>
      <c r="I262" s="8"/>
    </row>
    <row r="263" spans="4:9" ht="12.75">
      <c r="D263" s="8"/>
      <c r="E263" s="8"/>
      <c r="F263" s="8"/>
      <c r="G263" s="8"/>
      <c r="H263" s="8"/>
      <c r="I263" s="8"/>
    </row>
    <row r="264" spans="4:9" ht="12.75">
      <c r="D264" s="8"/>
      <c r="E264" s="8"/>
      <c r="F264" s="8"/>
      <c r="G264" s="8"/>
      <c r="H264" s="8"/>
      <c r="I264" s="8"/>
    </row>
    <row r="265" spans="4:9" ht="12.75">
      <c r="D265" s="8"/>
      <c r="E265" s="8"/>
      <c r="F265" s="8"/>
      <c r="G265" s="8"/>
      <c r="H265" s="8"/>
      <c r="I265" s="8"/>
    </row>
    <row r="266" spans="4:9" ht="12.75">
      <c r="D266" s="8"/>
      <c r="E266" s="8"/>
      <c r="F266" s="8"/>
      <c r="G266" s="8"/>
      <c r="H266" s="8"/>
      <c r="I266" s="8"/>
    </row>
    <row r="267" spans="4:9" ht="12.75">
      <c r="D267" s="8"/>
      <c r="E267" s="8"/>
      <c r="F267" s="8"/>
      <c r="G267" s="8"/>
      <c r="H267" s="8"/>
      <c r="I267" s="8"/>
    </row>
    <row r="268" spans="4:9" ht="12.75">
      <c r="D268" s="8"/>
      <c r="E268" s="8"/>
      <c r="F268" s="8"/>
      <c r="G268" s="8"/>
      <c r="H268" s="8"/>
      <c r="I268" s="8"/>
    </row>
    <row r="269" spans="4:9" ht="12.75">
      <c r="D269" s="8"/>
      <c r="E269" s="8"/>
      <c r="F269" s="8"/>
      <c r="G269" s="8"/>
      <c r="H269" s="8"/>
      <c r="I269" s="8"/>
    </row>
    <row r="270" spans="4:9" ht="12.75">
      <c r="D270" s="8"/>
      <c r="E270" s="8"/>
      <c r="F270" s="8"/>
      <c r="G270" s="8"/>
      <c r="H270" s="8"/>
      <c r="I270" s="8"/>
    </row>
    <row r="271" spans="4:9" ht="12.75">
      <c r="D271" s="8"/>
      <c r="E271" s="8"/>
      <c r="F271" s="8"/>
      <c r="G271" s="8"/>
      <c r="H271" s="8"/>
      <c r="I271" s="8"/>
    </row>
    <row r="272" spans="4:9" ht="12.75">
      <c r="D272" s="8"/>
      <c r="E272" s="8"/>
      <c r="F272" s="8"/>
      <c r="G272" s="8"/>
      <c r="H272" s="8"/>
      <c r="I272" s="8"/>
    </row>
    <row r="273" spans="4:9" ht="12.75">
      <c r="D273" s="8"/>
      <c r="E273" s="8"/>
      <c r="F273" s="8"/>
      <c r="G273" s="8"/>
      <c r="H273" s="8"/>
      <c r="I273" s="8"/>
    </row>
    <row r="274" spans="4:9" ht="12.75">
      <c r="D274" s="8"/>
      <c r="E274" s="8"/>
      <c r="F274" s="8"/>
      <c r="G274" s="8"/>
      <c r="H274" s="8"/>
      <c r="I274" s="8"/>
    </row>
    <row r="275" spans="4:9" ht="12.75">
      <c r="D275" s="8"/>
      <c r="E275" s="8"/>
      <c r="F275" s="8"/>
      <c r="G275" s="8"/>
      <c r="H275" s="8"/>
      <c r="I275" s="8"/>
    </row>
    <row r="276" spans="4:9" ht="12.75">
      <c r="D276" s="8"/>
      <c r="E276" s="8"/>
      <c r="F276" s="8"/>
      <c r="G276" s="8"/>
      <c r="H276" s="8"/>
      <c r="I276" s="8"/>
    </row>
    <row r="277" spans="4:9" ht="12.75">
      <c r="D277" s="8"/>
      <c r="E277" s="8"/>
      <c r="F277" s="8"/>
      <c r="G277" s="8"/>
      <c r="H277" s="8"/>
      <c r="I277" s="8"/>
    </row>
    <row r="278" spans="4:9" ht="12.75">
      <c r="D278" s="8"/>
      <c r="E278" s="8"/>
      <c r="F278" s="8"/>
      <c r="G278" s="8"/>
      <c r="H278" s="8"/>
      <c r="I278" s="8"/>
    </row>
    <row r="279" spans="4:9" ht="12.75">
      <c r="D279" s="8"/>
      <c r="E279" s="8"/>
      <c r="F279" s="8"/>
      <c r="G279" s="8"/>
      <c r="H279" s="8"/>
      <c r="I279" s="8"/>
    </row>
    <row r="280" spans="4:9" ht="12.75">
      <c r="D280" s="8"/>
      <c r="E280" s="8"/>
      <c r="F280" s="8"/>
      <c r="G280" s="8"/>
      <c r="H280" s="8"/>
      <c r="I280" s="8"/>
    </row>
    <row r="281" spans="4:9" ht="12.75">
      <c r="D281" s="8"/>
      <c r="E281" s="8"/>
      <c r="F281" s="8"/>
      <c r="G281" s="8"/>
      <c r="H281" s="8"/>
      <c r="I281" s="8"/>
    </row>
    <row r="282" spans="4:9" ht="12.75">
      <c r="D282" s="8"/>
      <c r="E282" s="8"/>
      <c r="F282" s="8"/>
      <c r="G282" s="8"/>
      <c r="H282" s="8"/>
      <c r="I282" s="8"/>
    </row>
    <row r="283" spans="4:9" ht="12.75">
      <c r="D283" s="8"/>
      <c r="E283" s="8"/>
      <c r="F283" s="8"/>
      <c r="G283" s="8"/>
      <c r="H283" s="8"/>
      <c r="I283" s="8"/>
    </row>
    <row r="284" spans="4:9" ht="12.75">
      <c r="D284" s="8"/>
      <c r="E284" s="8"/>
      <c r="F284" s="8"/>
      <c r="G284" s="8"/>
      <c r="H284" s="8"/>
      <c r="I284" s="8"/>
    </row>
    <row r="285" spans="4:9" ht="12.75">
      <c r="D285" s="8"/>
      <c r="E285" s="8"/>
      <c r="F285" s="8"/>
      <c r="G285" s="8"/>
      <c r="H285" s="8"/>
      <c r="I285" s="8"/>
    </row>
    <row r="286" spans="4:9" ht="12.75">
      <c r="D286" s="8"/>
      <c r="E286" s="8"/>
      <c r="F286" s="8"/>
      <c r="G286" s="8"/>
      <c r="H286" s="8"/>
      <c r="I286" s="8"/>
    </row>
    <row r="287" spans="4:9" ht="12.75">
      <c r="D287" s="8"/>
      <c r="E287" s="8"/>
      <c r="F287" s="8"/>
      <c r="G287" s="8"/>
      <c r="H287" s="8"/>
      <c r="I287" s="8"/>
    </row>
    <row r="288" spans="4:9" ht="12.75">
      <c r="D288" s="8"/>
      <c r="E288" s="8"/>
      <c r="F288" s="8"/>
      <c r="G288" s="8"/>
      <c r="H288" s="8"/>
      <c r="I288" s="8"/>
    </row>
    <row r="289" spans="4:9" ht="12.75">
      <c r="D289" s="8"/>
      <c r="E289" s="8"/>
      <c r="F289" s="8"/>
      <c r="G289" s="8"/>
      <c r="H289" s="8"/>
      <c r="I289" s="8"/>
    </row>
    <row r="290" spans="4:9" ht="12.75">
      <c r="D290" s="8"/>
      <c r="E290" s="8"/>
      <c r="F290" s="8"/>
      <c r="G290" s="8"/>
      <c r="H290" s="8"/>
      <c r="I290" s="8"/>
    </row>
    <row r="291" spans="4:9" ht="12.75">
      <c r="D291" s="8"/>
      <c r="E291" s="8"/>
      <c r="F291" s="8"/>
      <c r="G291" s="8"/>
      <c r="H291" s="8"/>
      <c r="I291" s="8"/>
    </row>
    <row r="292" spans="4:9" ht="12.75">
      <c r="D292" s="8"/>
      <c r="E292" s="8"/>
      <c r="F292" s="8"/>
      <c r="G292" s="8"/>
      <c r="H292" s="8"/>
      <c r="I292" s="8"/>
    </row>
    <row r="293" spans="4:9" ht="12.75">
      <c r="D293" s="8"/>
      <c r="E293" s="8"/>
      <c r="F293" s="8"/>
      <c r="G293" s="8"/>
      <c r="H293" s="8"/>
      <c r="I293" s="8"/>
    </row>
    <row r="294" spans="4:9" ht="12.75">
      <c r="D294" s="8"/>
      <c r="E294" s="8"/>
      <c r="F294" s="8"/>
      <c r="G294" s="8"/>
      <c r="H294" s="8"/>
      <c r="I294" s="8"/>
    </row>
    <row r="295" spans="4:9" ht="12.75">
      <c r="D295" s="8"/>
      <c r="E295" s="8"/>
      <c r="F295" s="8"/>
      <c r="G295" s="8"/>
      <c r="H295" s="8"/>
      <c r="I295" s="8"/>
    </row>
    <row r="296" spans="4:9" ht="12.75">
      <c r="D296" s="8"/>
      <c r="E296" s="8"/>
      <c r="F296" s="8"/>
      <c r="G296" s="8"/>
      <c r="H296" s="8"/>
      <c r="I296" s="8"/>
    </row>
    <row r="297" spans="4:9" ht="12.75">
      <c r="D297" s="8"/>
      <c r="E297" s="8"/>
      <c r="F297" s="8"/>
      <c r="G297" s="8"/>
      <c r="H297" s="8"/>
      <c r="I297" s="8"/>
    </row>
    <row r="298" spans="4:9" ht="12.75">
      <c r="D298" s="8"/>
      <c r="E298" s="8"/>
      <c r="F298" s="8"/>
      <c r="G298" s="8"/>
      <c r="H298" s="8"/>
      <c r="I298" s="8"/>
    </row>
    <row r="299" spans="4:9" ht="12.75">
      <c r="D299" s="8"/>
      <c r="E299" s="8"/>
      <c r="F299" s="8"/>
      <c r="G299" s="8"/>
      <c r="H299" s="8"/>
      <c r="I299" s="8"/>
    </row>
    <row r="300" spans="4:9" ht="12.75">
      <c r="D300" s="8"/>
      <c r="E300" s="8"/>
      <c r="F300" s="8"/>
      <c r="G300" s="8"/>
      <c r="H300" s="8"/>
      <c r="I300" s="8"/>
    </row>
    <row r="301" spans="4:9" ht="12.75">
      <c r="D301" s="8"/>
      <c r="E301" s="8"/>
      <c r="F301" s="8"/>
      <c r="G301" s="8"/>
      <c r="H301" s="8"/>
      <c r="I301" s="8"/>
    </row>
    <row r="302" spans="4:9" ht="12.75">
      <c r="D302" s="8"/>
      <c r="E302" s="8"/>
      <c r="F302" s="8"/>
      <c r="G302" s="8"/>
      <c r="H302" s="8"/>
      <c r="I302" s="8"/>
    </row>
    <row r="303" spans="4:9" ht="12.75">
      <c r="D303" s="8"/>
      <c r="E303" s="8"/>
      <c r="F303" s="8"/>
      <c r="G303" s="8"/>
      <c r="H303" s="8"/>
      <c r="I303" s="8"/>
    </row>
    <row r="304" spans="4:9" ht="12.75">
      <c r="D304" s="8"/>
      <c r="E304" s="8"/>
      <c r="F304" s="8"/>
      <c r="G304" s="8"/>
      <c r="H304" s="8"/>
      <c r="I304" s="8"/>
    </row>
    <row r="305" spans="4:9" ht="12.75">
      <c r="D305" s="8"/>
      <c r="E305" s="8"/>
      <c r="F305" s="8"/>
      <c r="G305" s="8"/>
      <c r="H305" s="8"/>
      <c r="I305" s="8"/>
    </row>
    <row r="306" spans="4:9" ht="12.75">
      <c r="D306" s="8"/>
      <c r="E306" s="8"/>
      <c r="F306" s="8"/>
      <c r="G306" s="8"/>
      <c r="H306" s="8"/>
      <c r="I306" s="8"/>
    </row>
    <row r="307" spans="4:9" ht="12.75">
      <c r="D307" s="8"/>
      <c r="E307" s="8"/>
      <c r="F307" s="8"/>
      <c r="G307" s="8"/>
      <c r="H307" s="8"/>
      <c r="I307" s="8"/>
    </row>
    <row r="308" spans="4:9" ht="12.75">
      <c r="D308" s="8"/>
      <c r="E308" s="8"/>
      <c r="F308" s="8"/>
      <c r="G308" s="8"/>
      <c r="H308" s="8"/>
      <c r="I308" s="8"/>
    </row>
    <row r="309" spans="4:9" ht="12.75">
      <c r="D309" s="8"/>
      <c r="E309" s="8"/>
      <c r="F309" s="8"/>
      <c r="G309" s="8"/>
      <c r="H309" s="8"/>
      <c r="I309" s="8"/>
    </row>
    <row r="310" spans="4:9" ht="12.75">
      <c r="D310" s="8"/>
      <c r="E310" s="8"/>
      <c r="F310" s="8"/>
      <c r="G310" s="8"/>
      <c r="H310" s="8"/>
      <c r="I310" s="8"/>
    </row>
    <row r="311" spans="4:9" ht="12.75">
      <c r="D311" s="8"/>
      <c r="E311" s="8"/>
      <c r="F311" s="8"/>
      <c r="G311" s="8"/>
      <c r="H311" s="8"/>
      <c r="I311" s="8"/>
    </row>
    <row r="312" spans="4:9" ht="12.75">
      <c r="D312" s="8"/>
      <c r="E312" s="8"/>
      <c r="F312" s="8"/>
      <c r="G312" s="8"/>
      <c r="H312" s="8"/>
      <c r="I312" s="8"/>
    </row>
    <row r="313" spans="4:9" ht="12.75">
      <c r="D313" s="8"/>
      <c r="E313" s="8"/>
      <c r="F313" s="8"/>
      <c r="G313" s="8"/>
      <c r="H313" s="8"/>
      <c r="I313" s="8"/>
    </row>
    <row r="314" spans="4:9" ht="12.75">
      <c r="D314" s="8"/>
      <c r="E314" s="8"/>
      <c r="F314" s="8"/>
      <c r="G314" s="8"/>
      <c r="H314" s="8"/>
      <c r="I314" s="8"/>
    </row>
    <row r="315" spans="4:9" ht="12.75">
      <c r="D315" s="8"/>
      <c r="E315" s="8"/>
      <c r="F315" s="8"/>
      <c r="G315" s="8"/>
      <c r="H315" s="8"/>
      <c r="I315" s="8"/>
    </row>
    <row r="316" spans="4:9" ht="12.75">
      <c r="D316" s="8"/>
      <c r="E316" s="8"/>
      <c r="F316" s="8"/>
      <c r="G316" s="8"/>
      <c r="H316" s="8"/>
      <c r="I316" s="8"/>
    </row>
    <row r="317" spans="4:9" ht="12.75">
      <c r="D317" s="8"/>
      <c r="E317" s="8"/>
      <c r="F317" s="8"/>
      <c r="G317" s="8"/>
      <c r="H317" s="8"/>
      <c r="I317" s="8"/>
    </row>
    <row r="318" spans="4:9" ht="12.75">
      <c r="D318" s="8"/>
      <c r="E318" s="8"/>
      <c r="F318" s="8"/>
      <c r="G318" s="8"/>
      <c r="H318" s="8"/>
      <c r="I318" s="8"/>
    </row>
    <row r="319" spans="4:9" ht="12.75">
      <c r="D319" s="8"/>
      <c r="E319" s="8"/>
      <c r="F319" s="8"/>
      <c r="G319" s="8"/>
      <c r="H319" s="8"/>
      <c r="I319" s="8"/>
    </row>
    <row r="320" spans="4:9" ht="12.75">
      <c r="D320" s="8"/>
      <c r="E320" s="8"/>
      <c r="F320" s="8"/>
      <c r="G320" s="8"/>
      <c r="H320" s="8"/>
      <c r="I320" s="8"/>
    </row>
    <row r="321" spans="4:9" ht="12.75">
      <c r="D321" s="8"/>
      <c r="E321" s="8"/>
      <c r="F321" s="8"/>
      <c r="G321" s="8"/>
      <c r="H321" s="8"/>
      <c r="I321" s="8"/>
    </row>
    <row r="322" spans="4:9" ht="12.75">
      <c r="D322" s="8"/>
      <c r="E322" s="8"/>
      <c r="F322" s="8"/>
      <c r="G322" s="8"/>
      <c r="H322" s="8"/>
      <c r="I322" s="8"/>
    </row>
    <row r="323" spans="4:9" ht="12.75">
      <c r="D323" s="8"/>
      <c r="E323" s="8"/>
      <c r="F323" s="8"/>
      <c r="G323" s="8"/>
      <c r="H323" s="8"/>
      <c r="I323" s="8"/>
    </row>
    <row r="324" spans="4:9" ht="12.75">
      <c r="D324" s="8"/>
      <c r="E324" s="8"/>
      <c r="F324" s="8"/>
      <c r="G324" s="8"/>
      <c r="H324" s="8"/>
      <c r="I324" s="8"/>
    </row>
    <row r="325" spans="4:9" ht="12.75">
      <c r="D325" s="8"/>
      <c r="E325" s="8"/>
      <c r="F325" s="8"/>
      <c r="G325" s="8"/>
      <c r="H325" s="8"/>
      <c r="I325" s="8"/>
    </row>
    <row r="326" spans="4:9" ht="12.75">
      <c r="D326" s="8"/>
      <c r="E326" s="8"/>
      <c r="F326" s="8"/>
      <c r="G326" s="8"/>
      <c r="H326" s="8"/>
      <c r="I326" s="8"/>
    </row>
    <row r="327" spans="4:9" ht="12.75">
      <c r="D327" s="8"/>
      <c r="E327" s="8"/>
      <c r="F327" s="8"/>
      <c r="G327" s="8"/>
      <c r="H327" s="8"/>
      <c r="I327" s="8"/>
    </row>
    <row r="328" spans="4:9" ht="12.75">
      <c r="D328" s="8"/>
      <c r="E328" s="8"/>
      <c r="F328" s="8"/>
      <c r="G328" s="8"/>
      <c r="H328" s="8"/>
      <c r="I328" s="8"/>
    </row>
    <row r="329" spans="4:9" ht="12.75">
      <c r="D329" s="8"/>
      <c r="E329" s="8"/>
      <c r="F329" s="8"/>
      <c r="G329" s="8"/>
      <c r="H329" s="8"/>
      <c r="I329" s="8"/>
    </row>
    <row r="330" spans="4:9" ht="12.75">
      <c r="D330" s="8"/>
      <c r="E330" s="8"/>
      <c r="F330" s="8"/>
      <c r="G330" s="8"/>
      <c r="H330" s="8"/>
      <c r="I330" s="8"/>
    </row>
    <row r="331" spans="4:9" ht="12.75">
      <c r="D331" s="8"/>
      <c r="E331" s="8"/>
      <c r="F331" s="8"/>
      <c r="G331" s="8"/>
      <c r="H331" s="8"/>
      <c r="I331" s="8"/>
    </row>
    <row r="332" spans="4:9" ht="12.75">
      <c r="D332" s="8"/>
      <c r="E332" s="8"/>
      <c r="F332" s="8"/>
      <c r="G332" s="8"/>
      <c r="H332" s="8"/>
      <c r="I332" s="8"/>
    </row>
    <row r="333" spans="4:9" ht="12.75">
      <c r="D333" s="8"/>
      <c r="E333" s="8"/>
      <c r="F333" s="8"/>
      <c r="G333" s="8"/>
      <c r="H333" s="8"/>
      <c r="I333" s="8"/>
    </row>
    <row r="334" spans="4:9" ht="12.75">
      <c r="D334" s="8"/>
      <c r="E334" s="8"/>
      <c r="F334" s="8"/>
      <c r="G334" s="8"/>
      <c r="H334" s="8"/>
      <c r="I334" s="8"/>
    </row>
    <row r="335" spans="4:9" ht="12.75">
      <c r="D335" s="8"/>
      <c r="E335" s="8"/>
      <c r="F335" s="8"/>
      <c r="G335" s="8"/>
      <c r="H335" s="8"/>
      <c r="I335" s="8"/>
    </row>
    <row r="336" spans="4:9" ht="12.75">
      <c r="D336" s="8"/>
      <c r="E336" s="8"/>
      <c r="F336" s="8"/>
      <c r="G336" s="8"/>
      <c r="H336" s="8"/>
      <c r="I336" s="8"/>
    </row>
    <row r="337" spans="4:9" ht="12.75">
      <c r="D337" s="8"/>
      <c r="E337" s="8"/>
      <c r="F337" s="8"/>
      <c r="G337" s="8"/>
      <c r="H337" s="8"/>
      <c r="I337" s="8"/>
    </row>
    <row r="338" spans="4:9" ht="12.75">
      <c r="D338" s="8"/>
      <c r="E338" s="8"/>
      <c r="F338" s="8"/>
      <c r="G338" s="8"/>
      <c r="H338" s="8"/>
      <c r="I338" s="8"/>
    </row>
    <row r="339" spans="4:9" ht="12.75">
      <c r="D339" s="8"/>
      <c r="E339" s="8"/>
      <c r="F339" s="8"/>
      <c r="G339" s="8"/>
      <c r="H339" s="8"/>
      <c r="I339" s="8"/>
    </row>
    <row r="340" spans="4:9" ht="12.75">
      <c r="D340" s="8"/>
      <c r="E340" s="8"/>
      <c r="F340" s="8"/>
      <c r="G340" s="8"/>
      <c r="H340" s="8"/>
      <c r="I340" s="8"/>
    </row>
    <row r="341" spans="4:9" ht="12.75">
      <c r="D341" s="8"/>
      <c r="E341" s="8"/>
      <c r="F341" s="8"/>
      <c r="G341" s="8"/>
      <c r="H341" s="8"/>
      <c r="I341" s="8"/>
    </row>
    <row r="342" spans="4:9" ht="12.75">
      <c r="D342" s="8"/>
      <c r="E342" s="8"/>
      <c r="F342" s="8"/>
      <c r="G342" s="8"/>
      <c r="H342" s="8"/>
      <c r="I342" s="8"/>
    </row>
    <row r="343" spans="4:9" ht="12.75">
      <c r="D343" s="8"/>
      <c r="E343" s="8"/>
      <c r="F343" s="8"/>
      <c r="G343" s="8"/>
      <c r="H343" s="8"/>
      <c r="I343" s="8"/>
    </row>
    <row r="344" spans="4:9" ht="12.75">
      <c r="D344" s="8"/>
      <c r="E344" s="8"/>
      <c r="F344" s="8"/>
      <c r="G344" s="8"/>
      <c r="H344" s="8"/>
      <c r="I344" s="8"/>
    </row>
    <row r="345" spans="4:9" ht="12.75">
      <c r="D345" s="8"/>
      <c r="E345" s="8"/>
      <c r="F345" s="8"/>
      <c r="G345" s="8"/>
      <c r="H345" s="8"/>
      <c r="I345" s="8"/>
    </row>
    <row r="346" spans="4:9" ht="12.75">
      <c r="D346" s="8"/>
      <c r="E346" s="8"/>
      <c r="F346" s="8"/>
      <c r="G346" s="8"/>
      <c r="H346" s="8"/>
      <c r="I346" s="8"/>
    </row>
    <row r="347" spans="4:9" ht="12.75">
      <c r="D347" s="8"/>
      <c r="E347" s="8"/>
      <c r="F347" s="8"/>
      <c r="G347" s="8"/>
      <c r="H347" s="8"/>
      <c r="I347" s="8"/>
    </row>
    <row r="348" spans="4:9" ht="12.75">
      <c r="D348" s="8"/>
      <c r="E348" s="8"/>
      <c r="F348" s="8"/>
      <c r="G348" s="8"/>
      <c r="H348" s="8"/>
      <c r="I348" s="8"/>
    </row>
    <row r="349" spans="4:9" ht="12.75">
      <c r="D349" s="8"/>
      <c r="E349" s="8"/>
      <c r="F349" s="8"/>
      <c r="G349" s="8"/>
      <c r="H349" s="8"/>
      <c r="I349" s="8"/>
    </row>
    <row r="350" spans="4:9" ht="12.75">
      <c r="D350" s="8"/>
      <c r="E350" s="8"/>
      <c r="F350" s="8"/>
      <c r="G350" s="8"/>
      <c r="H350" s="8"/>
      <c r="I350" s="8"/>
    </row>
    <row r="351" spans="4:9" ht="12.75">
      <c r="D351" s="8"/>
      <c r="E351" s="8"/>
      <c r="F351" s="8"/>
      <c r="G351" s="8"/>
      <c r="H351" s="8"/>
      <c r="I351" s="8"/>
    </row>
    <row r="352" spans="4:9" ht="12.75">
      <c r="D352" s="8"/>
      <c r="E352" s="8"/>
      <c r="F352" s="8"/>
      <c r="G352" s="8"/>
      <c r="H352" s="8"/>
      <c r="I352" s="8"/>
    </row>
    <row r="353" spans="4:9" ht="12.75">
      <c r="D353" s="8"/>
      <c r="E353" s="8"/>
      <c r="F353" s="8"/>
      <c r="G353" s="8"/>
      <c r="H353" s="8"/>
      <c r="I353" s="8"/>
    </row>
    <row r="354" spans="4:9" ht="12.75">
      <c r="D354" s="8"/>
      <c r="E354" s="8"/>
      <c r="F354" s="8"/>
      <c r="G354" s="8"/>
      <c r="H354" s="8"/>
      <c r="I354" s="8"/>
    </row>
    <row r="355" spans="4:9" ht="12.75">
      <c r="D355" s="8"/>
      <c r="E355" s="8"/>
      <c r="F355" s="8"/>
      <c r="G355" s="8"/>
      <c r="H355" s="8"/>
      <c r="I355" s="8"/>
    </row>
    <row r="356" spans="4:9" ht="12.75">
      <c r="D356" s="8"/>
      <c r="E356" s="8"/>
      <c r="F356" s="8"/>
      <c r="G356" s="8"/>
      <c r="H356" s="8"/>
      <c r="I356" s="8"/>
    </row>
    <row r="357" spans="4:9" ht="12.75">
      <c r="D357" s="8"/>
      <c r="E357" s="8"/>
      <c r="F357" s="8"/>
      <c r="G357" s="8"/>
      <c r="H357" s="8"/>
      <c r="I357" s="8"/>
    </row>
    <row r="358" spans="4:9" ht="12.75">
      <c r="D358" s="8"/>
      <c r="E358" s="8"/>
      <c r="F358" s="8"/>
      <c r="G358" s="8"/>
      <c r="H358" s="8"/>
      <c r="I358" s="8"/>
    </row>
    <row r="359" spans="4:9" ht="12.75">
      <c r="D359" s="8"/>
      <c r="E359" s="8"/>
      <c r="F359" s="8"/>
      <c r="G359" s="8"/>
      <c r="H359" s="8"/>
      <c r="I359" s="8"/>
    </row>
    <row r="360" spans="4:9" ht="12.75">
      <c r="D360" s="8"/>
      <c r="E360" s="8"/>
      <c r="F360" s="8"/>
      <c r="G360" s="8"/>
      <c r="H360" s="8"/>
      <c r="I360" s="8"/>
    </row>
    <row r="361" spans="4:9" ht="12.75">
      <c r="D361" s="8"/>
      <c r="E361" s="8"/>
      <c r="F361" s="8"/>
      <c r="G361" s="8"/>
      <c r="H361" s="8"/>
      <c r="I361" s="8"/>
    </row>
    <row r="362" spans="4:9" ht="12.75">
      <c r="D362" s="8"/>
      <c r="E362" s="8"/>
      <c r="F362" s="8"/>
      <c r="G362" s="8"/>
      <c r="H362" s="8"/>
      <c r="I362" s="8"/>
    </row>
    <row r="363" spans="4:9" ht="12.75">
      <c r="D363" s="8"/>
      <c r="E363" s="8"/>
      <c r="F363" s="8"/>
      <c r="G363" s="8"/>
      <c r="H363" s="8"/>
      <c r="I363" s="8"/>
    </row>
    <row r="364" spans="4:9" ht="12.75">
      <c r="D364" s="8"/>
      <c r="E364" s="8"/>
      <c r="F364" s="8"/>
      <c r="G364" s="8"/>
      <c r="H364" s="8"/>
      <c r="I364" s="8"/>
    </row>
    <row r="365" spans="4:9" ht="12.75">
      <c r="D365" s="8"/>
      <c r="E365" s="8"/>
      <c r="F365" s="8"/>
      <c r="G365" s="8"/>
      <c r="H365" s="8"/>
      <c r="I365" s="8"/>
    </row>
    <row r="366" spans="4:9" ht="12.75">
      <c r="D366" s="8"/>
      <c r="E366" s="8"/>
      <c r="F366" s="8"/>
      <c r="G366" s="8"/>
      <c r="H366" s="8"/>
      <c r="I366" s="8"/>
    </row>
    <row r="367" spans="4:9" ht="12.75">
      <c r="D367" s="8"/>
      <c r="E367" s="8"/>
      <c r="F367" s="8"/>
      <c r="G367" s="8"/>
      <c r="H367" s="8"/>
      <c r="I367" s="8"/>
    </row>
    <row r="368" spans="4:9" ht="12.75">
      <c r="D368" s="8"/>
      <c r="E368" s="8"/>
      <c r="F368" s="8"/>
      <c r="G368" s="8"/>
      <c r="H368" s="8"/>
      <c r="I368" s="8"/>
    </row>
    <row r="369" spans="4:9" ht="12.75">
      <c r="D369" s="8"/>
      <c r="E369" s="8"/>
      <c r="F369" s="8"/>
      <c r="G369" s="8"/>
      <c r="H369" s="8"/>
      <c r="I369" s="8"/>
    </row>
    <row r="370" spans="4:9" ht="12.75">
      <c r="D370" s="8"/>
      <c r="E370" s="8"/>
      <c r="F370" s="8"/>
      <c r="G370" s="8"/>
      <c r="H370" s="8"/>
      <c r="I370" s="8"/>
    </row>
    <row r="371" spans="4:9" ht="12.75">
      <c r="D371" s="8"/>
      <c r="E371" s="8"/>
      <c r="F371" s="8"/>
      <c r="G371" s="8"/>
      <c r="H371" s="8"/>
      <c r="I371" s="8"/>
    </row>
    <row r="372" spans="4:9" ht="12.75">
      <c r="D372" s="8"/>
      <c r="E372" s="8"/>
      <c r="F372" s="8"/>
      <c r="G372" s="8"/>
      <c r="H372" s="8"/>
      <c r="I372" s="8"/>
    </row>
    <row r="373" spans="4:9" ht="12.75">
      <c r="D373" s="8"/>
      <c r="E373" s="8"/>
      <c r="F373" s="8"/>
      <c r="G373" s="8"/>
      <c r="H373" s="8"/>
      <c r="I373" s="8"/>
    </row>
    <row r="374" spans="4:9" ht="12.75">
      <c r="D374" s="8"/>
      <c r="E374" s="8"/>
      <c r="F374" s="8"/>
      <c r="G374" s="8"/>
      <c r="H374" s="8"/>
      <c r="I374" s="8"/>
    </row>
    <row r="375" spans="4:9" ht="12.75">
      <c r="D375" s="8"/>
      <c r="E375" s="8"/>
      <c r="F375" s="8"/>
      <c r="G375" s="8"/>
      <c r="H375" s="8"/>
      <c r="I375" s="8"/>
    </row>
    <row r="376" spans="4:9" ht="12.75">
      <c r="D376" s="8"/>
      <c r="E376" s="8"/>
      <c r="F376" s="8"/>
      <c r="G376" s="8"/>
      <c r="H376" s="8"/>
      <c r="I376" s="8"/>
    </row>
    <row r="377" spans="4:9" ht="12.75">
      <c r="D377" s="8"/>
      <c r="E377" s="8"/>
      <c r="F377" s="8"/>
      <c r="G377" s="8"/>
      <c r="H377" s="8"/>
      <c r="I377" s="8"/>
    </row>
    <row r="378" spans="4:9" ht="12.75">
      <c r="D378" s="8"/>
      <c r="E378" s="8"/>
      <c r="F378" s="8"/>
      <c r="G378" s="8"/>
      <c r="H378" s="8"/>
      <c r="I378" s="8"/>
    </row>
    <row r="379" spans="4:9" ht="12.75">
      <c r="D379" s="8"/>
      <c r="E379" s="8"/>
      <c r="F379" s="8"/>
      <c r="G379" s="8"/>
      <c r="H379" s="8"/>
      <c r="I379" s="8"/>
    </row>
    <row r="380" spans="4:9" ht="12.75">
      <c r="D380" s="8"/>
      <c r="E380" s="8"/>
      <c r="F380" s="8"/>
      <c r="G380" s="8"/>
      <c r="H380" s="8"/>
      <c r="I380" s="8"/>
    </row>
    <row r="381" spans="4:9" ht="12.75">
      <c r="D381" s="8"/>
      <c r="E381" s="8"/>
      <c r="F381" s="8"/>
      <c r="G381" s="8"/>
      <c r="H381" s="8"/>
      <c r="I381" s="8"/>
    </row>
    <row r="382" spans="4:9" ht="12.75">
      <c r="D382" s="8"/>
      <c r="E382" s="8"/>
      <c r="F382" s="8"/>
      <c r="G382" s="8"/>
      <c r="H382" s="8"/>
      <c r="I382" s="8"/>
    </row>
    <row r="383" spans="4:9" ht="12.75">
      <c r="D383" s="8"/>
      <c r="E383" s="8"/>
      <c r="F383" s="8"/>
      <c r="G383" s="8"/>
      <c r="H383" s="8"/>
      <c r="I383" s="8"/>
    </row>
    <row r="384" spans="4:9" ht="12.75">
      <c r="D384" s="8"/>
      <c r="E384" s="8"/>
      <c r="F384" s="8"/>
      <c r="G384" s="8"/>
      <c r="H384" s="8"/>
      <c r="I384" s="8"/>
    </row>
    <row r="385" spans="4:9" ht="12.75">
      <c r="D385" s="8"/>
      <c r="E385" s="8"/>
      <c r="F385" s="8"/>
      <c r="G385" s="8"/>
      <c r="H385" s="8"/>
      <c r="I385" s="8"/>
    </row>
    <row r="386" spans="4:9" ht="12.75">
      <c r="D386" s="8"/>
      <c r="E386" s="8"/>
      <c r="F386" s="8"/>
      <c r="G386" s="8"/>
      <c r="H386" s="8"/>
      <c r="I386" s="8"/>
    </row>
    <row r="387" spans="4:9" ht="12.75">
      <c r="D387" s="8"/>
      <c r="E387" s="8"/>
      <c r="F387" s="8"/>
      <c r="G387" s="8"/>
      <c r="H387" s="8"/>
      <c r="I387" s="8"/>
    </row>
    <row r="388" spans="4:9" ht="12.75">
      <c r="D388" s="8"/>
      <c r="E388" s="8"/>
      <c r="F388" s="8"/>
      <c r="G388" s="8"/>
      <c r="H388" s="8"/>
      <c r="I388" s="8"/>
    </row>
    <row r="389" spans="4:9" ht="12.75">
      <c r="D389" s="8"/>
      <c r="E389" s="8"/>
      <c r="F389" s="8"/>
      <c r="G389" s="8"/>
      <c r="H389" s="8"/>
      <c r="I389" s="8"/>
    </row>
    <row r="390" spans="4:9" ht="12.75">
      <c r="D390" s="8"/>
      <c r="E390" s="8"/>
      <c r="F390" s="8"/>
      <c r="G390" s="8"/>
      <c r="H390" s="8"/>
      <c r="I390" s="8"/>
    </row>
    <row r="391" spans="4:9" ht="12.75">
      <c r="D391" s="8"/>
      <c r="E391" s="8"/>
      <c r="F391" s="8"/>
      <c r="G391" s="8"/>
      <c r="H391" s="8"/>
      <c r="I391" s="8"/>
    </row>
    <row r="392" spans="4:9" ht="12.75">
      <c r="D392" s="8"/>
      <c r="E392" s="8"/>
      <c r="F392" s="8"/>
      <c r="G392" s="8"/>
      <c r="H392" s="8"/>
      <c r="I392" s="8"/>
    </row>
    <row r="393" spans="4:9" ht="12.75">
      <c r="D393" s="8"/>
      <c r="E393" s="8"/>
      <c r="F393" s="8"/>
      <c r="G393" s="8"/>
      <c r="H393" s="8"/>
      <c r="I393" s="8"/>
    </row>
    <row r="394" spans="4:9" ht="12.75">
      <c r="D394" s="8"/>
      <c r="E394" s="8"/>
      <c r="F394" s="8"/>
      <c r="G394" s="8"/>
      <c r="H394" s="8"/>
      <c r="I394" s="8"/>
    </row>
    <row r="395" spans="4:9" ht="12.75">
      <c r="D395" s="8"/>
      <c r="E395" s="8"/>
      <c r="F395" s="8"/>
      <c r="G395" s="8"/>
      <c r="H395" s="8"/>
      <c r="I395" s="8"/>
    </row>
    <row r="396" spans="4:9" ht="12.75">
      <c r="D396" s="8"/>
      <c r="E396" s="8"/>
      <c r="F396" s="8"/>
      <c r="G396" s="8"/>
      <c r="H396" s="8"/>
      <c r="I396" s="8"/>
    </row>
    <row r="397" spans="4:9" ht="12.75">
      <c r="D397" s="8"/>
      <c r="E397" s="8"/>
      <c r="F397" s="8"/>
      <c r="G397" s="8"/>
      <c r="H397" s="8"/>
      <c r="I397" s="8"/>
    </row>
    <row r="398" spans="4:9" ht="12.75">
      <c r="D398" s="8"/>
      <c r="E398" s="8"/>
      <c r="F398" s="8"/>
      <c r="G398" s="8"/>
      <c r="H398" s="8"/>
      <c r="I398" s="8"/>
    </row>
    <row r="399" spans="4:9" ht="12.75">
      <c r="D399" s="8"/>
      <c r="E399" s="8"/>
      <c r="F399" s="8"/>
      <c r="G399" s="8"/>
      <c r="H399" s="8"/>
      <c r="I399" s="8"/>
    </row>
    <row r="400" spans="4:9" ht="12.75">
      <c r="D400" s="8"/>
      <c r="E400" s="8"/>
      <c r="F400" s="8"/>
      <c r="G400" s="8"/>
      <c r="H400" s="8"/>
      <c r="I400" s="8"/>
    </row>
    <row r="401" spans="4:9" ht="12.75">
      <c r="D401" s="8"/>
      <c r="E401" s="8"/>
      <c r="F401" s="8"/>
      <c r="G401" s="8"/>
      <c r="H401" s="8"/>
      <c r="I401" s="8"/>
    </row>
    <row r="402" spans="4:9" ht="12.75">
      <c r="D402" s="8"/>
      <c r="E402" s="8"/>
      <c r="F402" s="8"/>
      <c r="G402" s="8"/>
      <c r="H402" s="8"/>
      <c r="I402" s="8"/>
    </row>
    <row r="403" spans="4:9" ht="12.75">
      <c r="D403" s="8"/>
      <c r="E403" s="8"/>
      <c r="F403" s="8"/>
      <c r="G403" s="8"/>
      <c r="H403" s="8"/>
      <c r="I403" s="8"/>
    </row>
    <row r="404" spans="4:9" ht="12.75">
      <c r="D404" s="8"/>
      <c r="E404" s="8"/>
      <c r="F404" s="8"/>
      <c r="G404" s="8"/>
      <c r="H404" s="8"/>
      <c r="I404" s="8"/>
    </row>
    <row r="405" spans="4:9" ht="12.75">
      <c r="D405" s="8"/>
      <c r="E405" s="8"/>
      <c r="F405" s="8"/>
      <c r="G405" s="8"/>
      <c r="H405" s="8"/>
      <c r="I405" s="8"/>
    </row>
    <row r="406" spans="4:9" ht="12.75">
      <c r="D406" s="8"/>
      <c r="E406" s="8"/>
      <c r="F406" s="8"/>
      <c r="G406" s="8"/>
      <c r="H406" s="8"/>
      <c r="I406" s="8"/>
    </row>
    <row r="407" spans="4:9" ht="12.75">
      <c r="D407" s="8"/>
      <c r="E407" s="8"/>
      <c r="F407" s="8"/>
      <c r="G407" s="8"/>
      <c r="H407" s="8"/>
      <c r="I407" s="8"/>
    </row>
    <row r="408" spans="4:9" ht="12.75">
      <c r="D408" s="8"/>
      <c r="E408" s="8"/>
      <c r="F408" s="8"/>
      <c r="G408" s="8"/>
      <c r="H408" s="8"/>
      <c r="I408" s="8"/>
    </row>
    <row r="409" spans="4:9" ht="12.75">
      <c r="D409" s="8"/>
      <c r="E409" s="8"/>
      <c r="F409" s="8"/>
      <c r="G409" s="8"/>
      <c r="H409" s="8"/>
      <c r="I409" s="8"/>
    </row>
    <row r="410" spans="4:9" ht="12.75">
      <c r="D410" s="8"/>
      <c r="E410" s="8"/>
      <c r="F410" s="8"/>
      <c r="G410" s="8"/>
      <c r="H410" s="8"/>
      <c r="I410" s="8"/>
    </row>
    <row r="411" spans="4:9" ht="12.75">
      <c r="D411" s="8"/>
      <c r="E411" s="8"/>
      <c r="F411" s="8"/>
      <c r="G411" s="8"/>
      <c r="H411" s="8"/>
      <c r="I411" s="8"/>
    </row>
    <row r="412" spans="4:9" ht="12.75">
      <c r="D412" s="8"/>
      <c r="E412" s="8"/>
      <c r="F412" s="8"/>
      <c r="G412" s="8"/>
      <c r="H412" s="8"/>
      <c r="I412" s="8"/>
    </row>
    <row r="413" spans="4:9" ht="12.75">
      <c r="D413" s="8"/>
      <c r="E413" s="8"/>
      <c r="F413" s="8"/>
      <c r="G413" s="8"/>
      <c r="H413" s="8"/>
      <c r="I413" s="8"/>
    </row>
    <row r="414" spans="4:9" ht="12.75">
      <c r="D414" s="8"/>
      <c r="E414" s="8"/>
      <c r="F414" s="8"/>
      <c r="G414" s="8"/>
      <c r="H414" s="8"/>
      <c r="I414" s="8"/>
    </row>
    <row r="415" spans="4:9" ht="12.75">
      <c r="D415" s="8"/>
      <c r="E415" s="8"/>
      <c r="F415" s="8"/>
      <c r="G415" s="8"/>
      <c r="H415" s="8"/>
      <c r="I415" s="8"/>
    </row>
    <row r="416" spans="4:9" ht="12.75">
      <c r="D416" s="8"/>
      <c r="E416" s="8"/>
      <c r="F416" s="8"/>
      <c r="G416" s="8"/>
      <c r="H416" s="8"/>
      <c r="I416" s="8"/>
    </row>
    <row r="417" spans="4:9" ht="12.75">
      <c r="D417" s="8"/>
      <c r="E417" s="8"/>
      <c r="F417" s="8"/>
      <c r="G417" s="8"/>
      <c r="H417" s="8"/>
      <c r="I417" s="8"/>
    </row>
    <row r="418" spans="4:9" ht="12.75">
      <c r="D418" s="8"/>
      <c r="E418" s="8"/>
      <c r="F418" s="8"/>
      <c r="G418" s="8"/>
      <c r="H418" s="8"/>
      <c r="I418" s="8"/>
    </row>
    <row r="419" spans="4:9" ht="12.75">
      <c r="D419" s="8"/>
      <c r="E419" s="8"/>
      <c r="F419" s="8"/>
      <c r="G419" s="8"/>
      <c r="H419" s="8"/>
      <c r="I419" s="8"/>
    </row>
    <row r="420" spans="4:9" ht="12.75">
      <c r="D420" s="8"/>
      <c r="E420" s="8"/>
      <c r="F420" s="8"/>
      <c r="G420" s="8"/>
      <c r="H420" s="8"/>
      <c r="I420" s="8"/>
    </row>
    <row r="421" spans="4:9" ht="12.75">
      <c r="D421" s="8"/>
      <c r="E421" s="8"/>
      <c r="F421" s="8"/>
      <c r="G421" s="8"/>
      <c r="H421" s="8"/>
      <c r="I421" s="8"/>
    </row>
    <row r="422" spans="4:9" ht="12.75">
      <c r="D422" s="8"/>
      <c r="E422" s="8"/>
      <c r="F422" s="8"/>
      <c r="G422" s="8"/>
      <c r="H422" s="8"/>
      <c r="I422" s="8"/>
    </row>
    <row r="423" spans="4:9" ht="12.75">
      <c r="D423" s="8"/>
      <c r="E423" s="8"/>
      <c r="F423" s="8"/>
      <c r="G423" s="8"/>
      <c r="H423" s="8"/>
      <c r="I423" s="8"/>
    </row>
    <row r="424" spans="4:9" ht="12.75">
      <c r="D424" s="8"/>
      <c r="E424" s="8"/>
      <c r="F424" s="8"/>
      <c r="G424" s="8"/>
      <c r="H424" s="8"/>
      <c r="I424" s="8"/>
    </row>
    <row r="425" spans="4:9" ht="12.75">
      <c r="D425" s="8"/>
      <c r="E425" s="8"/>
      <c r="F425" s="8"/>
      <c r="G425" s="8"/>
      <c r="H425" s="8"/>
      <c r="I425" s="8"/>
    </row>
    <row r="426" spans="4:9" ht="12.75">
      <c r="D426" s="8"/>
      <c r="E426" s="8"/>
      <c r="F426" s="8"/>
      <c r="G426" s="8"/>
      <c r="H426" s="8"/>
      <c r="I426" s="8"/>
    </row>
    <row r="427" spans="4:9" ht="12.75">
      <c r="D427" s="8"/>
      <c r="E427" s="8"/>
      <c r="F427" s="8"/>
      <c r="G427" s="8"/>
      <c r="H427" s="8"/>
      <c r="I427" s="8"/>
    </row>
    <row r="428" spans="4:9" ht="12.75">
      <c r="D428" s="8"/>
      <c r="E428" s="8"/>
      <c r="F428" s="8"/>
      <c r="G428" s="8"/>
      <c r="H428" s="8"/>
      <c r="I428" s="8"/>
    </row>
    <row r="429" spans="4:9" ht="12.75">
      <c r="D429" s="8"/>
      <c r="E429" s="8"/>
      <c r="F429" s="8"/>
      <c r="G429" s="8"/>
      <c r="H429" s="8"/>
      <c r="I429" s="8"/>
    </row>
    <row r="430" spans="4:9" ht="12.75">
      <c r="D430" s="8"/>
      <c r="E430" s="8"/>
      <c r="F430" s="8"/>
      <c r="G430" s="8"/>
      <c r="H430" s="8"/>
      <c r="I430" s="8"/>
    </row>
    <row r="431" spans="4:9" ht="12.75">
      <c r="D431" s="8"/>
      <c r="E431" s="8"/>
      <c r="F431" s="8"/>
      <c r="G431" s="8"/>
      <c r="H431" s="8"/>
      <c r="I431" s="8"/>
    </row>
    <row r="432" spans="4:9" ht="12.75">
      <c r="D432" s="8"/>
      <c r="E432" s="8"/>
      <c r="F432" s="8"/>
      <c r="G432" s="8"/>
      <c r="H432" s="8"/>
      <c r="I432" s="8"/>
    </row>
    <row r="433" spans="4:9" ht="12.75">
      <c r="D433" s="8"/>
      <c r="E433" s="8"/>
      <c r="F433" s="8"/>
      <c r="G433" s="8"/>
      <c r="H433" s="8"/>
      <c r="I433" s="8"/>
    </row>
    <row r="434" spans="4:9" ht="12.75">
      <c r="D434" s="8"/>
      <c r="E434" s="8"/>
      <c r="F434" s="8"/>
      <c r="G434" s="8"/>
      <c r="H434" s="8"/>
      <c r="I434" s="8"/>
    </row>
    <row r="435" spans="4:9" ht="12.75">
      <c r="D435" s="8"/>
      <c r="E435" s="8"/>
      <c r="F435" s="8"/>
      <c r="G435" s="8"/>
      <c r="H435" s="8"/>
      <c r="I435" s="8"/>
    </row>
    <row r="436" spans="4:9" ht="12.75">
      <c r="D436" s="8"/>
      <c r="E436" s="8"/>
      <c r="F436" s="8"/>
      <c r="G436" s="8"/>
      <c r="H436" s="8"/>
      <c r="I436" s="8"/>
    </row>
    <row r="437" spans="4:9" ht="12.75">
      <c r="D437" s="8"/>
      <c r="E437" s="8"/>
      <c r="F437" s="8"/>
      <c r="G437" s="8"/>
      <c r="H437" s="8"/>
      <c r="I437" s="8"/>
    </row>
    <row r="438" spans="4:9" ht="12.75">
      <c r="D438" s="8"/>
      <c r="E438" s="8"/>
      <c r="F438" s="8"/>
      <c r="G438" s="8"/>
      <c r="H438" s="8"/>
      <c r="I438" s="8"/>
    </row>
    <row r="439" spans="4:9" ht="12.75">
      <c r="D439" s="8"/>
      <c r="E439" s="8"/>
      <c r="F439" s="8"/>
      <c r="G439" s="8"/>
      <c r="H439" s="8"/>
      <c r="I439" s="8"/>
    </row>
    <row r="440" spans="4:9" ht="12.75">
      <c r="D440" s="8"/>
      <c r="E440" s="8"/>
      <c r="F440" s="8"/>
      <c r="G440" s="8"/>
      <c r="H440" s="8"/>
      <c r="I440" s="8"/>
    </row>
    <row r="441" spans="4:9" ht="12.75">
      <c r="D441" s="8"/>
      <c r="E441" s="8"/>
      <c r="F441" s="8"/>
      <c r="G441" s="8"/>
      <c r="H441" s="8"/>
      <c r="I441" s="8"/>
    </row>
    <row r="442" spans="4:9" ht="12.75">
      <c r="D442" s="8"/>
      <c r="E442" s="8"/>
      <c r="F442" s="8"/>
      <c r="G442" s="8"/>
      <c r="H442" s="8"/>
      <c r="I442" s="8"/>
    </row>
    <row r="443" spans="4:9" ht="12.75">
      <c r="D443" s="8"/>
      <c r="E443" s="8"/>
      <c r="F443" s="8"/>
      <c r="G443" s="8"/>
      <c r="H443" s="8"/>
      <c r="I443" s="8"/>
    </row>
    <row r="444" spans="4:9" ht="12.75">
      <c r="D444" s="8"/>
      <c r="E444" s="8"/>
      <c r="F444" s="8"/>
      <c r="G444" s="8"/>
      <c r="H444" s="8"/>
      <c r="I444" s="8"/>
    </row>
    <row r="445" spans="4:9" ht="12.75">
      <c r="D445" s="8"/>
      <c r="E445" s="8"/>
      <c r="F445" s="8"/>
      <c r="G445" s="8"/>
      <c r="H445" s="8"/>
      <c r="I445" s="8"/>
    </row>
    <row r="446" spans="4:9" ht="12.75">
      <c r="D446" s="8"/>
      <c r="E446" s="8"/>
      <c r="F446" s="8"/>
      <c r="G446" s="8"/>
      <c r="H446" s="8"/>
      <c r="I446" s="8"/>
    </row>
    <row r="447" spans="4:9" ht="12.75">
      <c r="D447" s="8"/>
      <c r="E447" s="8"/>
      <c r="F447" s="8"/>
      <c r="G447" s="8"/>
      <c r="H447" s="8"/>
      <c r="I447" s="8"/>
    </row>
    <row r="448" spans="4:9" ht="12.75">
      <c r="D448" s="8"/>
      <c r="E448" s="8"/>
      <c r="F448" s="8"/>
      <c r="G448" s="8"/>
      <c r="H448" s="8"/>
      <c r="I448" s="8"/>
    </row>
    <row r="449" spans="4:9" ht="12.75">
      <c r="D449" s="8"/>
      <c r="E449" s="8"/>
      <c r="F449" s="8"/>
      <c r="G449" s="8"/>
      <c r="H449" s="8"/>
      <c r="I449" s="8"/>
    </row>
    <row r="450" spans="4:9" ht="12.75">
      <c r="D450" s="8"/>
      <c r="E450" s="8"/>
      <c r="F450" s="8"/>
      <c r="G450" s="8"/>
      <c r="H450" s="8"/>
      <c r="I450" s="8"/>
    </row>
    <row r="451" spans="4:9" ht="12.75">
      <c r="D451" s="8"/>
      <c r="E451" s="8"/>
      <c r="F451" s="8"/>
      <c r="G451" s="8"/>
      <c r="H451" s="8"/>
      <c r="I451" s="8"/>
    </row>
    <row r="452" spans="4:9" ht="12.75">
      <c r="D452" s="8"/>
      <c r="E452" s="8"/>
      <c r="F452" s="8"/>
      <c r="G452" s="8"/>
      <c r="H452" s="8"/>
      <c r="I452" s="8"/>
    </row>
    <row r="453" spans="4:9" ht="12.75">
      <c r="D453" s="8"/>
      <c r="E453" s="8"/>
      <c r="F453" s="8"/>
      <c r="G453" s="8"/>
      <c r="H453" s="8"/>
      <c r="I453" s="8"/>
    </row>
    <row r="454" spans="4:9" ht="12.75">
      <c r="D454" s="8"/>
      <c r="E454" s="8"/>
      <c r="F454" s="8"/>
      <c r="G454" s="8"/>
      <c r="H454" s="8"/>
      <c r="I454" s="8"/>
    </row>
    <row r="455" spans="4:9" ht="12.75">
      <c r="D455" s="8"/>
      <c r="E455" s="8"/>
      <c r="F455" s="8"/>
      <c r="G455" s="8"/>
      <c r="H455" s="8"/>
      <c r="I455" s="8"/>
    </row>
    <row r="456" spans="4:9" ht="12.75">
      <c r="D456" s="8"/>
      <c r="E456" s="8"/>
      <c r="F456" s="8"/>
      <c r="G456" s="8"/>
      <c r="H456" s="8"/>
      <c r="I456" s="8"/>
    </row>
    <row r="457" spans="4:9" ht="12.75">
      <c r="D457" s="8"/>
      <c r="E457" s="8"/>
      <c r="F457" s="8"/>
      <c r="G457" s="8"/>
      <c r="H457" s="8"/>
      <c r="I457" s="8"/>
    </row>
    <row r="458" spans="4:9" ht="12.75">
      <c r="D458" s="8"/>
      <c r="E458" s="8"/>
      <c r="F458" s="8"/>
      <c r="G458" s="8"/>
      <c r="H458" s="8"/>
      <c r="I458" s="8"/>
    </row>
    <row r="459" spans="4:9" ht="12.75">
      <c r="D459" s="8"/>
      <c r="E459" s="8"/>
      <c r="F459" s="8"/>
      <c r="G459" s="8"/>
      <c r="H459" s="8"/>
      <c r="I459" s="8"/>
    </row>
    <row r="460" spans="4:9" ht="12.75">
      <c r="D460" s="8"/>
      <c r="E460" s="8"/>
      <c r="F460" s="8"/>
      <c r="G460" s="8"/>
      <c r="H460" s="8"/>
      <c r="I460" s="8"/>
    </row>
    <row r="461" spans="4:9" ht="12.75">
      <c r="D461" s="8"/>
      <c r="E461" s="8"/>
      <c r="F461" s="8"/>
      <c r="G461" s="8"/>
      <c r="H461" s="8"/>
      <c r="I461" s="8"/>
    </row>
    <row r="462" spans="4:9" ht="12.75">
      <c r="D462" s="8"/>
      <c r="E462" s="8"/>
      <c r="F462" s="8"/>
      <c r="G462" s="8"/>
      <c r="H462" s="8"/>
      <c r="I462" s="8"/>
    </row>
    <row r="463" spans="4:9" ht="12.75">
      <c r="D463" s="8"/>
      <c r="E463" s="8"/>
      <c r="F463" s="8"/>
      <c r="G463" s="8"/>
      <c r="H463" s="8"/>
      <c r="I463" s="8"/>
    </row>
    <row r="464" spans="4:9" ht="12.75">
      <c r="D464" s="8"/>
      <c r="E464" s="8"/>
      <c r="F464" s="8"/>
      <c r="G464" s="8"/>
      <c r="H464" s="8"/>
      <c r="I464" s="8"/>
    </row>
    <row r="465" spans="4:9" ht="12.75">
      <c r="D465" s="8"/>
      <c r="E465" s="8"/>
      <c r="F465" s="8"/>
      <c r="G465" s="8"/>
      <c r="H465" s="8"/>
      <c r="I465" s="8"/>
    </row>
    <row r="466" spans="4:9" ht="12.75">
      <c r="D466" s="8"/>
      <c r="E466" s="8"/>
      <c r="F466" s="8"/>
      <c r="G466" s="8"/>
      <c r="H466" s="8"/>
      <c r="I466" s="8"/>
    </row>
    <row r="467" spans="4:9" ht="12.75">
      <c r="D467" s="8"/>
      <c r="E467" s="8"/>
      <c r="F467" s="8"/>
      <c r="G467" s="8"/>
      <c r="H467" s="8"/>
      <c r="I467" s="8"/>
    </row>
    <row r="468" spans="4:9" ht="12.75">
      <c r="D468" s="8"/>
      <c r="E468" s="8"/>
      <c r="F468" s="8"/>
      <c r="G468" s="8"/>
      <c r="H468" s="8"/>
      <c r="I468" s="8"/>
    </row>
    <row r="469" spans="4:9" ht="12.75">
      <c r="D469" s="8"/>
      <c r="E469" s="8"/>
      <c r="F469" s="8"/>
      <c r="G469" s="8"/>
      <c r="H469" s="8"/>
      <c r="I469" s="8"/>
    </row>
    <row r="470" spans="4:9" ht="12.75">
      <c r="D470" s="8"/>
      <c r="E470" s="8"/>
      <c r="F470" s="8"/>
      <c r="G470" s="8"/>
      <c r="H470" s="8"/>
      <c r="I470" s="8"/>
    </row>
    <row r="471" spans="4:9" ht="12.75">
      <c r="D471" s="8"/>
      <c r="E471" s="8"/>
      <c r="F471" s="8"/>
      <c r="G471" s="8"/>
      <c r="H471" s="8"/>
      <c r="I471" s="8"/>
    </row>
    <row r="472" spans="4:9" ht="12.75">
      <c r="D472" s="8"/>
      <c r="E472" s="8"/>
      <c r="F472" s="8"/>
      <c r="G472" s="8"/>
      <c r="H472" s="8"/>
      <c r="I472" s="8"/>
    </row>
    <row r="473" spans="4:9" ht="12.75">
      <c r="D473" s="8"/>
      <c r="E473" s="8"/>
      <c r="F473" s="8"/>
      <c r="G473" s="8"/>
      <c r="H473" s="8"/>
      <c r="I473" s="8"/>
    </row>
    <row r="474" spans="4:9" ht="12.75">
      <c r="D474" s="8"/>
      <c r="E474" s="8"/>
      <c r="F474" s="8"/>
      <c r="G474" s="8"/>
      <c r="H474" s="8"/>
      <c r="I474" s="8"/>
    </row>
    <row r="475" spans="4:9" ht="12.75">
      <c r="D475" s="8"/>
      <c r="E475" s="8"/>
      <c r="F475" s="8"/>
      <c r="G475" s="8"/>
      <c r="H475" s="8"/>
      <c r="I475" s="8"/>
    </row>
    <row r="476" spans="4:9" ht="12.75">
      <c r="D476" s="8"/>
      <c r="E476" s="8"/>
      <c r="F476" s="8"/>
      <c r="G476" s="8"/>
      <c r="H476" s="8"/>
      <c r="I476" s="8"/>
    </row>
    <row r="477" spans="4:9" ht="12.75">
      <c r="D477" s="8"/>
      <c r="E477" s="8"/>
      <c r="F477" s="8"/>
      <c r="G477" s="8"/>
      <c r="H477" s="8"/>
      <c r="I477" s="8"/>
    </row>
    <row r="478" spans="4:9" ht="12.75">
      <c r="D478" s="8"/>
      <c r="E478" s="8"/>
      <c r="F478" s="8"/>
      <c r="G478" s="8"/>
      <c r="H478" s="8"/>
      <c r="I478" s="8"/>
    </row>
    <row r="479" spans="4:9" ht="12.75">
      <c r="D479" s="8"/>
      <c r="E479" s="8"/>
      <c r="F479" s="8"/>
      <c r="G479" s="8"/>
      <c r="H479" s="8"/>
      <c r="I479" s="8"/>
    </row>
    <row r="480" spans="4:9" ht="12.75">
      <c r="D480" s="8"/>
      <c r="E480" s="8"/>
      <c r="F480" s="8"/>
      <c r="G480" s="8"/>
      <c r="H480" s="8"/>
      <c r="I480" s="8"/>
    </row>
    <row r="481" spans="4:9" ht="12.75">
      <c r="D481" s="8"/>
      <c r="E481" s="8"/>
      <c r="F481" s="8"/>
      <c r="G481" s="8"/>
      <c r="H481" s="8"/>
      <c r="I481" s="8"/>
    </row>
    <row r="482" spans="4:9" ht="12.75">
      <c r="D482" s="8"/>
      <c r="E482" s="8"/>
      <c r="F482" s="8"/>
      <c r="G482" s="8"/>
      <c r="H482" s="8"/>
      <c r="I482" s="8"/>
    </row>
    <row r="483" spans="4:9" ht="12.75">
      <c r="D483" s="8"/>
      <c r="E483" s="8"/>
      <c r="F483" s="8"/>
      <c r="G483" s="8"/>
      <c r="H483" s="8"/>
      <c r="I483" s="8"/>
    </row>
    <row r="484" spans="4:9" ht="12.75">
      <c r="D484" s="8"/>
      <c r="E484" s="8"/>
      <c r="F484" s="8"/>
      <c r="G484" s="8"/>
      <c r="H484" s="8"/>
      <c r="I484" s="8"/>
    </row>
    <row r="485" spans="4:9" ht="12.75">
      <c r="D485" s="8"/>
      <c r="E485" s="8"/>
      <c r="F485" s="8"/>
      <c r="G485" s="8"/>
      <c r="H485" s="8"/>
      <c r="I485" s="8"/>
    </row>
    <row r="486" spans="4:9" ht="12.75">
      <c r="D486" s="8"/>
      <c r="E486" s="8"/>
      <c r="F486" s="8"/>
      <c r="G486" s="8"/>
      <c r="H486" s="8"/>
      <c r="I486" s="8"/>
    </row>
    <row r="487" spans="4:9" ht="12.75">
      <c r="D487" s="8"/>
      <c r="E487" s="8"/>
      <c r="F487" s="8"/>
      <c r="G487" s="8"/>
      <c r="H487" s="8"/>
      <c r="I487" s="8"/>
    </row>
    <row r="488" spans="4:9" ht="12.75">
      <c r="D488" s="8"/>
      <c r="E488" s="8"/>
      <c r="F488" s="8"/>
      <c r="G488" s="8"/>
      <c r="H488" s="8"/>
      <c r="I488" s="8"/>
    </row>
    <row r="489" spans="4:9" ht="12.75">
      <c r="D489" s="8"/>
      <c r="E489" s="8"/>
      <c r="F489" s="8"/>
      <c r="G489" s="8"/>
      <c r="H489" s="8"/>
      <c r="I489" s="8"/>
    </row>
    <row r="490" spans="4:9" ht="12.75">
      <c r="D490" s="8"/>
      <c r="E490" s="8"/>
      <c r="F490" s="8"/>
      <c r="G490" s="8"/>
      <c r="H490" s="8"/>
      <c r="I490" s="8"/>
    </row>
    <row r="491" spans="4:9" ht="12.75">
      <c r="D491" s="8"/>
      <c r="E491" s="8"/>
      <c r="F491" s="8"/>
      <c r="G491" s="8"/>
      <c r="H491" s="8"/>
      <c r="I491" s="8"/>
    </row>
    <row r="492" spans="4:9" ht="12.75">
      <c r="D492" s="8"/>
      <c r="E492" s="8"/>
      <c r="F492" s="8"/>
      <c r="G492" s="8"/>
      <c r="H492" s="8"/>
      <c r="I492" s="8"/>
    </row>
    <row r="493" spans="4:9" ht="12.75">
      <c r="D493" s="8"/>
      <c r="E493" s="8"/>
      <c r="F493" s="8"/>
      <c r="G493" s="8"/>
      <c r="H493" s="8"/>
      <c r="I493" s="8"/>
    </row>
    <row r="494" spans="4:9" ht="12.75">
      <c r="D494" s="8"/>
      <c r="E494" s="8"/>
      <c r="F494" s="8"/>
      <c r="G494" s="8"/>
      <c r="H494" s="8"/>
      <c r="I494" s="8"/>
    </row>
    <row r="495" spans="4:9" ht="12.75">
      <c r="D495" s="8"/>
      <c r="E495" s="8"/>
      <c r="F495" s="8"/>
      <c r="G495" s="8"/>
      <c r="H495" s="8"/>
      <c r="I495" s="8"/>
    </row>
    <row r="496" spans="4:9" ht="12.75">
      <c r="D496" s="8"/>
      <c r="E496" s="8"/>
      <c r="F496" s="8"/>
      <c r="G496" s="8"/>
      <c r="H496" s="8"/>
      <c r="I496" s="8"/>
    </row>
    <row r="497" spans="4:9" ht="12.75">
      <c r="D497" s="8"/>
      <c r="E497" s="8"/>
      <c r="F497" s="8"/>
      <c r="G497" s="8"/>
      <c r="H497" s="8"/>
      <c r="I497" s="8"/>
    </row>
    <row r="498" spans="4:9" ht="12.75">
      <c r="D498" s="8"/>
      <c r="E498" s="8"/>
      <c r="F498" s="8"/>
      <c r="G498" s="8"/>
      <c r="H498" s="8"/>
      <c r="I498" s="8"/>
    </row>
    <row r="499" spans="4:9" ht="12.75">
      <c r="D499" s="8"/>
      <c r="E499" s="8"/>
      <c r="F499" s="8"/>
      <c r="G499" s="8"/>
      <c r="H499" s="8"/>
      <c r="I499" s="8"/>
    </row>
    <row r="500" spans="4:9" ht="12.75">
      <c r="D500" s="8"/>
      <c r="E500" s="8"/>
      <c r="F500" s="8"/>
      <c r="G500" s="8"/>
      <c r="H500" s="8"/>
      <c r="I500" s="8"/>
    </row>
    <row r="501" spans="4:9" ht="12.75">
      <c r="D501" s="8"/>
      <c r="E501" s="8"/>
      <c r="F501" s="8"/>
      <c r="G501" s="8"/>
      <c r="H501" s="8"/>
      <c r="I501" s="8"/>
    </row>
    <row r="502" spans="4:9" ht="12.75">
      <c r="D502" s="8"/>
      <c r="E502" s="8"/>
      <c r="F502" s="8"/>
      <c r="G502" s="8"/>
      <c r="H502" s="8"/>
      <c r="I502" s="8"/>
    </row>
    <row r="503" spans="4:9" ht="12.75">
      <c r="D503" s="8"/>
      <c r="E503" s="8"/>
      <c r="F503" s="8"/>
      <c r="G503" s="8"/>
      <c r="H503" s="8"/>
      <c r="I503" s="8"/>
    </row>
    <row r="504" spans="4:9" ht="12.75">
      <c r="D504" s="8"/>
      <c r="E504" s="8"/>
      <c r="F504" s="8"/>
      <c r="G504" s="8"/>
      <c r="H504" s="8"/>
      <c r="I504" s="8"/>
    </row>
    <row r="505" spans="4:9" ht="12.75">
      <c r="D505" s="8"/>
      <c r="E505" s="8"/>
      <c r="F505" s="8"/>
      <c r="G505" s="8"/>
      <c r="H505" s="8"/>
      <c r="I505" s="8"/>
    </row>
    <row r="506" spans="4:9" ht="12.75">
      <c r="D506" s="8"/>
      <c r="E506" s="8"/>
      <c r="F506" s="8"/>
      <c r="G506" s="8"/>
      <c r="H506" s="8"/>
      <c r="I506" s="8"/>
    </row>
    <row r="507" spans="4:9" ht="12.75">
      <c r="D507" s="8"/>
      <c r="E507" s="8"/>
      <c r="F507" s="8"/>
      <c r="G507" s="8"/>
      <c r="H507" s="8"/>
      <c r="I507" s="8"/>
    </row>
    <row r="508" spans="4:9" ht="12.75">
      <c r="D508" s="8"/>
      <c r="E508" s="8"/>
      <c r="F508" s="8"/>
      <c r="G508" s="8"/>
      <c r="H508" s="8"/>
      <c r="I508" s="8"/>
    </row>
    <row r="509" spans="4:9" ht="12.75">
      <c r="D509" s="8"/>
      <c r="E509" s="8"/>
      <c r="F509" s="8"/>
      <c r="G509" s="8"/>
      <c r="H509" s="8"/>
      <c r="I509" s="8"/>
    </row>
    <row r="510" spans="4:9" ht="12.75">
      <c r="D510" s="8"/>
      <c r="E510" s="8"/>
      <c r="F510" s="8"/>
      <c r="G510" s="8"/>
      <c r="H510" s="8"/>
      <c r="I510" s="8"/>
    </row>
    <row r="511" spans="4:9" ht="12.75">
      <c r="D511" s="8"/>
      <c r="E511" s="8"/>
      <c r="F511" s="8"/>
      <c r="G511" s="8"/>
      <c r="H511" s="8"/>
      <c r="I511" s="8"/>
    </row>
    <row r="512" spans="4:9" ht="12.75">
      <c r="D512" s="8"/>
      <c r="E512" s="8"/>
      <c r="F512" s="8"/>
      <c r="G512" s="8"/>
      <c r="H512" s="8"/>
      <c r="I512" s="8"/>
    </row>
    <row r="513" spans="4:9" ht="12.75">
      <c r="D513" s="8"/>
      <c r="E513" s="8"/>
      <c r="F513" s="8"/>
      <c r="G513" s="8"/>
      <c r="H513" s="8"/>
      <c r="I513" s="8"/>
    </row>
    <row r="514" spans="4:9" ht="12.75">
      <c r="D514" s="8"/>
      <c r="E514" s="8"/>
      <c r="F514" s="8"/>
      <c r="G514" s="8"/>
      <c r="H514" s="8"/>
      <c r="I514" s="8"/>
    </row>
    <row r="515" spans="4:9" ht="12.75">
      <c r="D515" s="8"/>
      <c r="E515" s="8"/>
      <c r="F515" s="8"/>
      <c r="G515" s="8"/>
      <c r="H515" s="8"/>
      <c r="I515" s="8"/>
    </row>
    <row r="516" spans="4:9" ht="12.75">
      <c r="D516" s="8"/>
      <c r="E516" s="8"/>
      <c r="F516" s="8"/>
      <c r="G516" s="8"/>
      <c r="H516" s="8"/>
      <c r="I516" s="8"/>
    </row>
    <row r="517" spans="4:9" ht="12.75">
      <c r="D517" s="8"/>
      <c r="E517" s="8"/>
      <c r="F517" s="8"/>
      <c r="G517" s="8"/>
      <c r="H517" s="8"/>
      <c r="I517" s="8"/>
    </row>
    <row r="518" spans="4:9" ht="12.75">
      <c r="D518" s="8"/>
      <c r="E518" s="8"/>
      <c r="F518" s="8"/>
      <c r="G518" s="8"/>
      <c r="H518" s="8"/>
      <c r="I518" s="8"/>
    </row>
    <row r="519" spans="4:9" ht="12.75">
      <c r="D519" s="8"/>
      <c r="E519" s="8"/>
      <c r="F519" s="8"/>
      <c r="G519" s="8"/>
      <c r="H519" s="8"/>
      <c r="I519" s="8"/>
    </row>
    <row r="520" spans="4:9" ht="12.75">
      <c r="D520" s="8"/>
      <c r="E520" s="8"/>
      <c r="F520" s="8"/>
      <c r="G520" s="8"/>
      <c r="H520" s="8"/>
      <c r="I520" s="8"/>
    </row>
    <row r="521" spans="4:9" ht="12.75">
      <c r="D521" s="8"/>
      <c r="E521" s="8"/>
      <c r="F521" s="8"/>
      <c r="G521" s="8"/>
      <c r="H521" s="8"/>
      <c r="I521" s="8"/>
    </row>
    <row r="522" spans="4:9" ht="12.75">
      <c r="D522" s="8"/>
      <c r="E522" s="8"/>
      <c r="F522" s="8"/>
      <c r="G522" s="8"/>
      <c r="H522" s="8"/>
      <c r="I522" s="8"/>
    </row>
    <row r="523" spans="4:9" ht="12.75">
      <c r="D523" s="8"/>
      <c r="E523" s="8"/>
      <c r="F523" s="8"/>
      <c r="G523" s="8"/>
      <c r="H523" s="8"/>
      <c r="I523" s="8"/>
    </row>
    <row r="524" spans="4:9" ht="12.75">
      <c r="D524" s="8"/>
      <c r="E524" s="8"/>
      <c r="F524" s="8"/>
      <c r="G524" s="8"/>
      <c r="H524" s="8"/>
      <c r="I524" s="8"/>
    </row>
    <row r="525" spans="4:9" ht="12.75">
      <c r="D525" s="8"/>
      <c r="E525" s="8"/>
      <c r="F525" s="8"/>
      <c r="G525" s="8"/>
      <c r="H525" s="8"/>
      <c r="I525" s="8"/>
    </row>
    <row r="526" spans="4:9" ht="12.75">
      <c r="D526" s="8"/>
      <c r="E526" s="8"/>
      <c r="F526" s="8"/>
      <c r="G526" s="8"/>
      <c r="H526" s="8"/>
      <c r="I526" s="8"/>
    </row>
    <row r="527" spans="4:9" ht="12.75">
      <c r="D527" s="8"/>
      <c r="E527" s="8"/>
      <c r="F527" s="8"/>
      <c r="G527" s="8"/>
      <c r="H527" s="8"/>
      <c r="I527" s="8"/>
    </row>
    <row r="528" spans="4:9" ht="12.75">
      <c r="D528" s="8"/>
      <c r="E528" s="8"/>
      <c r="F528" s="8"/>
      <c r="G528" s="8"/>
      <c r="H528" s="8"/>
      <c r="I528" s="8"/>
    </row>
    <row r="529" spans="4:9" ht="12.75">
      <c r="D529" s="8"/>
      <c r="E529" s="8"/>
      <c r="F529" s="8"/>
      <c r="G529" s="8"/>
      <c r="H529" s="8"/>
      <c r="I529" s="8"/>
    </row>
    <row r="530" spans="4:9" ht="12.75">
      <c r="D530" s="8"/>
      <c r="E530" s="8"/>
      <c r="F530" s="8"/>
      <c r="G530" s="8"/>
      <c r="H530" s="8"/>
      <c r="I530" s="8"/>
    </row>
    <row r="531" spans="4:9" ht="12.75">
      <c r="D531" s="8"/>
      <c r="E531" s="8"/>
      <c r="F531" s="8"/>
      <c r="G531" s="8"/>
      <c r="H531" s="8"/>
      <c r="I531" s="8"/>
    </row>
    <row r="532" spans="4:9" ht="12.75">
      <c r="D532" s="8"/>
      <c r="E532" s="8"/>
      <c r="F532" s="8"/>
      <c r="G532" s="8"/>
      <c r="H532" s="8"/>
      <c r="I532" s="8"/>
    </row>
    <row r="533" spans="4:9" ht="12.75">
      <c r="D533" s="8"/>
      <c r="E533" s="8"/>
      <c r="F533" s="8"/>
      <c r="G533" s="8"/>
      <c r="H533" s="8"/>
      <c r="I533" s="8"/>
    </row>
    <row r="534" spans="4:9" ht="12.75">
      <c r="D534" s="8"/>
      <c r="E534" s="8"/>
      <c r="F534" s="8"/>
      <c r="G534" s="8"/>
      <c r="H534" s="8"/>
      <c r="I534" s="8"/>
    </row>
    <row r="535" spans="4:9" ht="12.75">
      <c r="D535" s="8"/>
      <c r="E535" s="8"/>
      <c r="F535" s="8"/>
      <c r="G535" s="8"/>
      <c r="H535" s="8"/>
      <c r="I535" s="8"/>
    </row>
    <row r="536" spans="4:9" ht="12.75">
      <c r="D536" s="8"/>
      <c r="E536" s="8"/>
      <c r="F536" s="8"/>
      <c r="G536" s="8"/>
      <c r="H536" s="8"/>
      <c r="I536" s="8"/>
    </row>
    <row r="537" spans="4:9" ht="12.75">
      <c r="D537" s="8"/>
      <c r="E537" s="8"/>
      <c r="F537" s="8"/>
      <c r="G537" s="8"/>
      <c r="H537" s="8"/>
      <c r="I537" s="8"/>
    </row>
    <row r="538" spans="4:9" ht="12.75">
      <c r="D538" s="8"/>
      <c r="E538" s="8"/>
      <c r="F538" s="8"/>
      <c r="G538" s="8"/>
      <c r="H538" s="8"/>
      <c r="I538" s="8"/>
    </row>
    <row r="539" spans="4:9" ht="12.75">
      <c r="D539" s="8"/>
      <c r="E539" s="8"/>
      <c r="F539" s="8"/>
      <c r="G539" s="8"/>
      <c r="H539" s="8"/>
      <c r="I539" s="8"/>
    </row>
    <row r="540" spans="4:9" ht="12.75">
      <c r="D540" s="8"/>
      <c r="E540" s="8"/>
      <c r="F540" s="8"/>
      <c r="G540" s="8"/>
      <c r="H540" s="8"/>
      <c r="I540" s="8"/>
    </row>
    <row r="541" spans="4:9" ht="12.75">
      <c r="D541" s="8"/>
      <c r="E541" s="8"/>
      <c r="F541" s="8"/>
      <c r="G541" s="8"/>
      <c r="H541" s="8"/>
      <c r="I541" s="8"/>
    </row>
    <row r="542" spans="4:9" ht="12.75">
      <c r="D542" s="8"/>
      <c r="E542" s="8"/>
      <c r="F542" s="8"/>
      <c r="G542" s="8"/>
      <c r="H542" s="8"/>
      <c r="I542" s="8"/>
    </row>
    <row r="543" spans="4:9" ht="12.75">
      <c r="D543" s="8"/>
      <c r="E543" s="8"/>
      <c r="F543" s="8"/>
      <c r="G543" s="8"/>
      <c r="H543" s="8"/>
      <c r="I543" s="8"/>
    </row>
    <row r="544" spans="4:9" ht="12.75">
      <c r="D544" s="8"/>
      <c r="E544" s="8"/>
      <c r="F544" s="8"/>
      <c r="G544" s="8"/>
      <c r="H544" s="8"/>
      <c r="I544" s="8"/>
    </row>
    <row r="545" spans="4:9" ht="12.75">
      <c r="D545" s="8"/>
      <c r="E545" s="8"/>
      <c r="F545" s="8"/>
      <c r="G545" s="8"/>
      <c r="H545" s="8"/>
      <c r="I545" s="8"/>
    </row>
    <row r="546" spans="4:9" ht="12.75">
      <c r="D546" s="8"/>
      <c r="E546" s="8"/>
      <c r="F546" s="8"/>
      <c r="G546" s="8"/>
      <c r="H546" s="8"/>
      <c r="I546" s="8"/>
    </row>
    <row r="547" spans="4:9" ht="12.75">
      <c r="D547" s="8"/>
      <c r="E547" s="8"/>
      <c r="F547" s="8"/>
      <c r="G547" s="8"/>
      <c r="H547" s="8"/>
      <c r="I547" s="8"/>
    </row>
    <row r="548" spans="4:9" ht="12.75">
      <c r="D548" s="8"/>
      <c r="E548" s="8"/>
      <c r="F548" s="8"/>
      <c r="G548" s="8"/>
      <c r="H548" s="8"/>
      <c r="I548" s="8"/>
    </row>
    <row r="549" spans="4:9" ht="12.75">
      <c r="D549" s="8"/>
      <c r="E549" s="8"/>
      <c r="F549" s="8"/>
      <c r="G549" s="8"/>
      <c r="H549" s="8"/>
      <c r="I549" s="8"/>
    </row>
    <row r="550" spans="4:9" ht="12.75">
      <c r="D550" s="8"/>
      <c r="E550" s="8"/>
      <c r="F550" s="8"/>
      <c r="G550" s="8"/>
      <c r="H550" s="8"/>
      <c r="I550" s="8"/>
    </row>
    <row r="551" spans="4:9" ht="12.75">
      <c r="D551" s="8"/>
      <c r="E551" s="8"/>
      <c r="F551" s="8"/>
      <c r="G551" s="8"/>
      <c r="H551" s="8"/>
      <c r="I551" s="8"/>
    </row>
    <row r="552" spans="4:9" ht="12.75">
      <c r="D552" s="8"/>
      <c r="E552" s="8"/>
      <c r="F552" s="8"/>
      <c r="G552" s="8"/>
      <c r="H552" s="8"/>
      <c r="I552" s="8"/>
    </row>
    <row r="553" spans="4:9" ht="12.75">
      <c r="D553" s="8"/>
      <c r="E553" s="8"/>
      <c r="F553" s="8"/>
      <c r="G553" s="8"/>
      <c r="H553" s="8"/>
      <c r="I553" s="8"/>
    </row>
    <row r="554" spans="4:9" ht="12.75">
      <c r="D554" s="8"/>
      <c r="E554" s="8"/>
      <c r="F554" s="8"/>
      <c r="G554" s="8"/>
      <c r="H554" s="8"/>
      <c r="I554" s="8"/>
    </row>
    <row r="555" spans="4:9" ht="12.75">
      <c r="D555" s="8"/>
      <c r="E555" s="8"/>
      <c r="F555" s="8"/>
      <c r="G555" s="8"/>
      <c r="H555" s="8"/>
      <c r="I555" s="8"/>
    </row>
    <row r="556" spans="4:9" ht="12.75">
      <c r="D556" s="8"/>
      <c r="E556" s="8"/>
      <c r="F556" s="8"/>
      <c r="G556" s="8"/>
      <c r="H556" s="8"/>
      <c r="I556" s="8"/>
    </row>
    <row r="557" spans="4:9" ht="12.75">
      <c r="D557" s="8"/>
      <c r="E557" s="8"/>
      <c r="F557" s="8"/>
      <c r="G557" s="8"/>
      <c r="H557" s="8"/>
      <c r="I557" s="8"/>
    </row>
    <row r="558" spans="4:9" ht="12.75">
      <c r="D558" s="8"/>
      <c r="E558" s="8"/>
      <c r="F558" s="8"/>
      <c r="G558" s="8"/>
      <c r="H558" s="8"/>
      <c r="I558" s="8"/>
    </row>
    <row r="559" spans="4:9" ht="12.75">
      <c r="D559" s="8"/>
      <c r="E559" s="8"/>
      <c r="F559" s="8"/>
      <c r="G559" s="8"/>
      <c r="H559" s="8"/>
      <c r="I559" s="8"/>
    </row>
    <row r="560" spans="4:9" ht="12.75">
      <c r="D560" s="8"/>
      <c r="E560" s="8"/>
      <c r="F560" s="8"/>
      <c r="G560" s="8"/>
      <c r="H560" s="8"/>
      <c r="I560" s="8"/>
    </row>
    <row r="561" spans="4:9" ht="12.75">
      <c r="D561" s="8"/>
      <c r="E561" s="8"/>
      <c r="F561" s="8"/>
      <c r="G561" s="8"/>
      <c r="H561" s="8"/>
      <c r="I561" s="8"/>
    </row>
    <row r="562" spans="4:9" ht="12.75">
      <c r="D562" s="8"/>
      <c r="E562" s="8"/>
      <c r="F562" s="8"/>
      <c r="G562" s="8"/>
      <c r="H562" s="8"/>
      <c r="I562" s="8"/>
    </row>
    <row r="563" spans="4:9" ht="12.75">
      <c r="D563" s="8"/>
      <c r="E563" s="8"/>
      <c r="F563" s="8"/>
      <c r="G563" s="8"/>
      <c r="H563" s="8"/>
      <c r="I563" s="8"/>
    </row>
    <row r="564" spans="4:9" ht="12.75">
      <c r="D564" s="8"/>
      <c r="E564" s="8"/>
      <c r="F564" s="8"/>
      <c r="G564" s="8"/>
      <c r="H564" s="8"/>
      <c r="I564" s="8"/>
    </row>
    <row r="565" spans="4:9" ht="12.75">
      <c r="D565" s="8"/>
      <c r="E565" s="8"/>
      <c r="F565" s="8"/>
      <c r="G565" s="8"/>
      <c r="H565" s="8"/>
      <c r="I565" s="8"/>
    </row>
    <row r="566" spans="4:9" ht="12.75">
      <c r="D566" s="8"/>
      <c r="E566" s="8"/>
      <c r="F566" s="8"/>
      <c r="G566" s="8"/>
      <c r="H566" s="8"/>
      <c r="I566" s="8"/>
    </row>
    <row r="567" spans="4:9" ht="12.75">
      <c r="D567" s="8"/>
      <c r="E567" s="8"/>
      <c r="F567" s="8"/>
      <c r="G567" s="8"/>
      <c r="H567" s="8"/>
      <c r="I567" s="8"/>
    </row>
    <row r="568" spans="4:9" ht="12.75">
      <c r="D568" s="8"/>
      <c r="E568" s="8"/>
      <c r="F568" s="8"/>
      <c r="G568" s="8"/>
      <c r="H568" s="8"/>
      <c r="I568" s="8"/>
    </row>
    <row r="569" spans="4:9" ht="12.75">
      <c r="D569" s="8"/>
      <c r="E569" s="8"/>
      <c r="F569" s="8"/>
      <c r="G569" s="8"/>
      <c r="H569" s="8"/>
      <c r="I569" s="8"/>
    </row>
    <row r="570" spans="4:9" ht="12.75">
      <c r="D570" s="8"/>
      <c r="E570" s="8"/>
      <c r="F570" s="8"/>
      <c r="G570" s="8"/>
      <c r="H570" s="8"/>
      <c r="I570" s="8"/>
    </row>
    <row r="571" spans="4:9" ht="12.75">
      <c r="D571" s="8"/>
      <c r="E571" s="8"/>
      <c r="F571" s="8"/>
      <c r="G571" s="8"/>
      <c r="H571" s="8"/>
      <c r="I571" s="8"/>
    </row>
    <row r="572" spans="4:9" ht="12.75">
      <c r="D572" s="8"/>
      <c r="E572" s="8"/>
      <c r="F572" s="8"/>
      <c r="G572" s="8"/>
      <c r="H572" s="8"/>
      <c r="I572" s="8"/>
    </row>
    <row r="573" spans="4:9" ht="12.75">
      <c r="D573" s="8"/>
      <c r="E573" s="8"/>
      <c r="F573" s="8"/>
      <c r="G573" s="8"/>
      <c r="H573" s="8"/>
      <c r="I573" s="8"/>
    </row>
    <row r="574" spans="4:9" ht="12.75">
      <c r="D574" s="8"/>
      <c r="E574" s="8"/>
      <c r="F574" s="8"/>
      <c r="G574" s="8"/>
      <c r="H574" s="8"/>
      <c r="I574" s="8"/>
    </row>
    <row r="575" spans="4:9" ht="12.75">
      <c r="D575" s="8"/>
      <c r="E575" s="8"/>
      <c r="F575" s="8"/>
      <c r="G575" s="8"/>
      <c r="H575" s="8"/>
      <c r="I575" s="8"/>
    </row>
    <row r="576" spans="4:9" ht="12.75">
      <c r="D576" s="8"/>
      <c r="E576" s="8"/>
      <c r="F576" s="8"/>
      <c r="G576" s="8"/>
      <c r="H576" s="8"/>
      <c r="I576" s="8"/>
    </row>
    <row r="577" spans="4:9" ht="12.75">
      <c r="D577" s="8"/>
      <c r="E577" s="8"/>
      <c r="F577" s="8"/>
      <c r="G577" s="8"/>
      <c r="H577" s="8"/>
      <c r="I577" s="8"/>
    </row>
    <row r="578" spans="4:9" ht="12.75">
      <c r="D578" s="8"/>
      <c r="E578" s="8"/>
      <c r="F578" s="8"/>
      <c r="G578" s="8"/>
      <c r="H578" s="8"/>
      <c r="I578" s="8"/>
    </row>
    <row r="579" spans="4:9" ht="12.75">
      <c r="D579" s="8"/>
      <c r="E579" s="8"/>
      <c r="F579" s="8"/>
      <c r="G579" s="8"/>
      <c r="H579" s="8"/>
      <c r="I579" s="8"/>
    </row>
    <row r="580" spans="4:9" ht="12.75">
      <c r="D580" s="8"/>
      <c r="E580" s="8"/>
      <c r="F580" s="8"/>
      <c r="G580" s="8"/>
      <c r="H580" s="8"/>
      <c r="I580" s="8"/>
    </row>
    <row r="581" spans="4:9" ht="12.75">
      <c r="D581" s="8"/>
      <c r="E581" s="8"/>
      <c r="F581" s="8"/>
      <c r="G581" s="8"/>
      <c r="H581" s="8"/>
      <c r="I581" s="8"/>
    </row>
    <row r="582" spans="4:9" ht="12.75">
      <c r="D582" s="8"/>
      <c r="E582" s="8"/>
      <c r="F582" s="8"/>
      <c r="G582" s="8"/>
      <c r="H582" s="8"/>
      <c r="I582" s="8"/>
    </row>
    <row r="583" spans="4:9" ht="12.75">
      <c r="D583" s="8"/>
      <c r="E583" s="8"/>
      <c r="F583" s="8"/>
      <c r="G583" s="8"/>
      <c r="H583" s="8"/>
      <c r="I583" s="8"/>
    </row>
    <row r="584" spans="4:9" ht="12.75">
      <c r="D584" s="8"/>
      <c r="E584" s="8"/>
      <c r="F584" s="8"/>
      <c r="G584" s="8"/>
      <c r="H584" s="8"/>
      <c r="I584" s="8"/>
    </row>
    <row r="585" spans="4:9" ht="12.75">
      <c r="D585" s="8"/>
      <c r="E585" s="8"/>
      <c r="F585" s="8"/>
      <c r="G585" s="8"/>
      <c r="H585" s="8"/>
      <c r="I585" s="8"/>
    </row>
    <row r="586" spans="4:9" ht="12.75">
      <c r="D586" s="8"/>
      <c r="E586" s="8"/>
      <c r="F586" s="8"/>
      <c r="G586" s="8"/>
      <c r="H586" s="8"/>
      <c r="I586" s="8"/>
    </row>
    <row r="587" spans="4:9" ht="12.75">
      <c r="D587" s="8"/>
      <c r="E587" s="8"/>
      <c r="F587" s="8"/>
      <c r="G587" s="8"/>
      <c r="H587" s="8"/>
      <c r="I587" s="8"/>
    </row>
    <row r="588" spans="4:9" ht="12.75">
      <c r="D588" s="8"/>
      <c r="E588" s="8"/>
      <c r="F588" s="8"/>
      <c r="G588" s="8"/>
      <c r="H588" s="8"/>
      <c r="I588" s="8"/>
    </row>
    <row r="589" spans="4:9" ht="12.75">
      <c r="D589" s="8"/>
      <c r="E589" s="8"/>
      <c r="F589" s="8"/>
      <c r="G589" s="8"/>
      <c r="H589" s="8"/>
      <c r="I589" s="8"/>
    </row>
    <row r="590" spans="4:9" ht="12.75">
      <c r="D590" s="8"/>
      <c r="E590" s="8"/>
      <c r="F590" s="8"/>
      <c r="G590" s="8"/>
      <c r="H590" s="8"/>
      <c r="I590" s="8"/>
    </row>
    <row r="591" spans="4:9" ht="12.75">
      <c r="D591" s="8"/>
      <c r="E591" s="8"/>
      <c r="F591" s="8"/>
      <c r="G591" s="8"/>
      <c r="H591" s="8"/>
      <c r="I591" s="8"/>
    </row>
    <row r="592" spans="4:9" ht="12.75">
      <c r="D592" s="8"/>
      <c r="E592" s="8"/>
      <c r="F592" s="8"/>
      <c r="G592" s="8"/>
      <c r="H592" s="8"/>
      <c r="I592" s="8"/>
    </row>
    <row r="593" spans="4:9" ht="12.75">
      <c r="D593" s="8"/>
      <c r="E593" s="8"/>
      <c r="F593" s="8"/>
      <c r="G593" s="8"/>
      <c r="H593" s="8"/>
      <c r="I593" s="8"/>
    </row>
    <row r="594" spans="4:9" ht="12.75">
      <c r="D594" s="8"/>
      <c r="E594" s="8"/>
      <c r="F594" s="8"/>
      <c r="G594" s="8"/>
      <c r="H594" s="8"/>
      <c r="I594" s="8"/>
    </row>
    <row r="595" spans="4:9" ht="12.75">
      <c r="D595" s="8"/>
      <c r="E595" s="8"/>
      <c r="F595" s="8"/>
      <c r="G595" s="8"/>
      <c r="H595" s="8"/>
      <c r="I595" s="8"/>
    </row>
    <row r="596" spans="4:9" ht="12.75">
      <c r="D596" s="8"/>
      <c r="E596" s="8"/>
      <c r="F596" s="8"/>
      <c r="G596" s="8"/>
      <c r="H596" s="8"/>
      <c r="I596" s="8"/>
    </row>
    <row r="597" spans="4:9" ht="12.75">
      <c r="D597" s="8"/>
      <c r="E597" s="8"/>
      <c r="F597" s="8"/>
      <c r="G597" s="8"/>
      <c r="H597" s="8"/>
      <c r="I597" s="8"/>
    </row>
    <row r="598" spans="4:9" ht="12.75">
      <c r="D598" s="8"/>
      <c r="E598" s="8"/>
      <c r="F598" s="8"/>
      <c r="G598" s="8"/>
      <c r="H598" s="8"/>
      <c r="I598" s="8"/>
    </row>
    <row r="599" spans="4:9" ht="12.75">
      <c r="D599" s="8"/>
      <c r="E599" s="8"/>
      <c r="F599" s="8"/>
      <c r="G599" s="8"/>
      <c r="H599" s="8"/>
      <c r="I599" s="8"/>
    </row>
    <row r="600" spans="4:9" ht="12.75">
      <c r="D600" s="8"/>
      <c r="E600" s="8"/>
      <c r="F600" s="8"/>
      <c r="G600" s="8"/>
      <c r="H600" s="8"/>
      <c r="I600" s="8"/>
    </row>
    <row r="601" spans="4:9" ht="12.75">
      <c r="D601" s="8"/>
      <c r="E601" s="8"/>
      <c r="F601" s="8"/>
      <c r="G601" s="8"/>
      <c r="H601" s="8"/>
      <c r="I601" s="8"/>
    </row>
    <row r="602" spans="4:9" ht="12.75">
      <c r="D602" s="8"/>
      <c r="E602" s="8"/>
      <c r="F602" s="8"/>
      <c r="G602" s="8"/>
      <c r="H602" s="8"/>
      <c r="I602" s="8"/>
    </row>
    <row r="603" spans="4:9" ht="12.75">
      <c r="D603" s="8"/>
      <c r="E603" s="8"/>
      <c r="F603" s="8"/>
      <c r="G603" s="8"/>
      <c r="H603" s="8"/>
      <c r="I603" s="8"/>
    </row>
    <row r="604" spans="4:9" ht="12.75">
      <c r="D604" s="8"/>
      <c r="E604" s="8"/>
      <c r="F604" s="8"/>
      <c r="G604" s="8"/>
      <c r="H604" s="8"/>
      <c r="I604" s="8"/>
    </row>
    <row r="605" spans="4:9" ht="12.75">
      <c r="D605" s="8"/>
      <c r="E605" s="8"/>
      <c r="F605" s="8"/>
      <c r="G605" s="8"/>
      <c r="H605" s="8"/>
      <c r="I605" s="8"/>
    </row>
    <row r="606" spans="4:9" ht="12.75">
      <c r="D606" s="8"/>
      <c r="E606" s="8"/>
      <c r="F606" s="8"/>
      <c r="G606" s="8"/>
      <c r="H606" s="8"/>
      <c r="I606" s="8"/>
    </row>
    <row r="607" spans="4:9" ht="12.75">
      <c r="D607" s="8"/>
      <c r="E607" s="8"/>
      <c r="F607" s="8"/>
      <c r="G607" s="8"/>
      <c r="H607" s="8"/>
      <c r="I607" s="8"/>
    </row>
    <row r="608" spans="4:9" ht="12.75">
      <c r="D608" s="8"/>
      <c r="E608" s="8"/>
      <c r="F608" s="8"/>
      <c r="G608" s="8"/>
      <c r="H608" s="8"/>
      <c r="I608" s="8"/>
    </row>
    <row r="609" spans="4:9" ht="12.75">
      <c r="D609" s="8"/>
      <c r="E609" s="8"/>
      <c r="F609" s="8"/>
      <c r="G609" s="8"/>
      <c r="H609" s="8"/>
      <c r="I609" s="8"/>
    </row>
    <row r="610" spans="4:9" ht="12.75">
      <c r="D610" s="8"/>
      <c r="E610" s="8"/>
      <c r="F610" s="8"/>
      <c r="G610" s="8"/>
      <c r="H610" s="8"/>
      <c r="I610" s="8"/>
    </row>
    <row r="611" spans="4:9" ht="12.75">
      <c r="D611" s="8"/>
      <c r="E611" s="8"/>
      <c r="F611" s="8"/>
      <c r="G611" s="8"/>
      <c r="H611" s="8"/>
      <c r="I611" s="8"/>
    </row>
    <row r="612" spans="4:9" ht="12.75">
      <c r="D612" s="8"/>
      <c r="E612" s="8"/>
      <c r="F612" s="8"/>
      <c r="G612" s="8"/>
      <c r="H612" s="8"/>
      <c r="I612" s="8"/>
    </row>
    <row r="613" spans="4:9" ht="12.75">
      <c r="D613" s="8"/>
      <c r="E613" s="8"/>
      <c r="F613" s="8"/>
      <c r="G613" s="8"/>
      <c r="H613" s="8"/>
      <c r="I613" s="8"/>
    </row>
    <row r="614" spans="4:9" ht="12.75">
      <c r="D614" s="8"/>
      <c r="E614" s="8"/>
      <c r="F614" s="8"/>
      <c r="G614" s="8"/>
      <c r="H614" s="8"/>
      <c r="I614" s="8"/>
    </row>
    <row r="615" spans="4:9" ht="12.75">
      <c r="D615" s="8"/>
      <c r="E615" s="8"/>
      <c r="F615" s="8"/>
      <c r="G615" s="8"/>
      <c r="H615" s="8"/>
      <c r="I615" s="8"/>
    </row>
    <row r="616" spans="4:9" ht="12.75">
      <c r="D616" s="8"/>
      <c r="E616" s="8"/>
      <c r="F616" s="8"/>
      <c r="G616" s="8"/>
      <c r="H616" s="8"/>
      <c r="I616" s="8"/>
    </row>
    <row r="617" spans="4:9" ht="12.75">
      <c r="D617" s="8"/>
      <c r="E617" s="8"/>
      <c r="F617" s="8"/>
      <c r="G617" s="8"/>
      <c r="H617" s="8"/>
      <c r="I617" s="8"/>
    </row>
    <row r="618" spans="4:9" ht="12.75">
      <c r="D618" s="8"/>
      <c r="E618" s="8"/>
      <c r="F618" s="8"/>
      <c r="G618" s="8"/>
      <c r="H618" s="8"/>
      <c r="I618" s="8"/>
    </row>
    <row r="619" spans="4:9" ht="12.75">
      <c r="D619" s="8"/>
      <c r="E619" s="8"/>
      <c r="F619" s="8"/>
      <c r="G619" s="8"/>
      <c r="H619" s="8"/>
      <c r="I619" s="8"/>
    </row>
    <row r="620" spans="4:9" ht="12.75">
      <c r="D620" s="8"/>
      <c r="E620" s="8"/>
      <c r="F620" s="8"/>
      <c r="G620" s="8"/>
      <c r="H620" s="8"/>
      <c r="I620" s="8"/>
    </row>
    <row r="621" spans="4:9" ht="12.75">
      <c r="D621" s="8"/>
      <c r="E621" s="8"/>
      <c r="F621" s="8"/>
      <c r="G621" s="8"/>
      <c r="H621" s="8"/>
      <c r="I621" s="8"/>
    </row>
    <row r="622" spans="4:9" ht="12.75">
      <c r="D622" s="8"/>
      <c r="E622" s="8"/>
      <c r="F622" s="8"/>
      <c r="G622" s="8"/>
      <c r="H622" s="8"/>
      <c r="I622" s="8"/>
    </row>
    <row r="623" spans="4:9" ht="12.75">
      <c r="D623" s="8"/>
      <c r="E623" s="8"/>
      <c r="F623" s="8"/>
      <c r="G623" s="8"/>
      <c r="H623" s="8"/>
      <c r="I623" s="8"/>
    </row>
    <row r="624" spans="4:9" ht="12.75">
      <c r="D624" s="8"/>
      <c r="E624" s="8"/>
      <c r="F624" s="8"/>
      <c r="G624" s="8"/>
      <c r="H624" s="8"/>
      <c r="I624" s="8"/>
    </row>
    <row r="625" spans="4:9" ht="12.75">
      <c r="D625" s="8"/>
      <c r="E625" s="8"/>
      <c r="F625" s="8"/>
      <c r="G625" s="8"/>
      <c r="H625" s="8"/>
      <c r="I625" s="8"/>
    </row>
    <row r="626" spans="4:9" ht="12.75">
      <c r="D626" s="8"/>
      <c r="E626" s="8"/>
      <c r="F626" s="8"/>
      <c r="G626" s="8"/>
      <c r="H626" s="8"/>
      <c r="I626" s="8"/>
    </row>
    <row r="627" spans="4:9" ht="12.75">
      <c r="D627" s="8"/>
      <c r="E627" s="8"/>
      <c r="F627" s="8"/>
      <c r="G627" s="8"/>
      <c r="H627" s="8"/>
      <c r="I627" s="8"/>
    </row>
    <row r="628" spans="4:9" ht="12.75">
      <c r="D628" s="8"/>
      <c r="E628" s="8"/>
      <c r="F628" s="8"/>
      <c r="G628" s="8"/>
      <c r="H628" s="8"/>
      <c r="I628" s="8"/>
    </row>
    <row r="629" spans="4:9" ht="12.75">
      <c r="D629" s="8"/>
      <c r="E629" s="8"/>
      <c r="F629" s="8"/>
      <c r="G629" s="8"/>
      <c r="H629" s="8"/>
      <c r="I629" s="8"/>
    </row>
    <row r="630" spans="4:9" ht="12.75">
      <c r="D630" s="8"/>
      <c r="E630" s="8"/>
      <c r="F630" s="8"/>
      <c r="G630" s="8"/>
      <c r="H630" s="8"/>
      <c r="I630" s="8"/>
    </row>
    <row r="631" spans="4:9" ht="12.75">
      <c r="D631" s="8"/>
      <c r="E631" s="8"/>
      <c r="F631" s="8"/>
      <c r="G631" s="8"/>
      <c r="H631" s="8"/>
      <c r="I631" s="8"/>
    </row>
    <row r="632" spans="4:9" ht="12.75">
      <c r="D632" s="8"/>
      <c r="E632" s="8"/>
      <c r="F632" s="8"/>
      <c r="G632" s="8"/>
      <c r="H632" s="8"/>
      <c r="I632" s="8"/>
    </row>
    <row r="633" spans="4:9" ht="12.75">
      <c r="D633" s="8"/>
      <c r="E633" s="8"/>
      <c r="F633" s="8"/>
      <c r="G633" s="8"/>
      <c r="H633" s="8"/>
      <c r="I633" s="8"/>
    </row>
    <row r="634" spans="4:9" ht="12.75">
      <c r="D634" s="8"/>
      <c r="E634" s="8"/>
      <c r="F634" s="8"/>
      <c r="G634" s="8"/>
      <c r="H634" s="8"/>
      <c r="I634" s="8"/>
    </row>
    <row r="635" spans="4:9" ht="12.75">
      <c r="D635" s="8"/>
      <c r="E635" s="8"/>
      <c r="F635" s="8"/>
      <c r="G635" s="8"/>
      <c r="H635" s="8"/>
      <c r="I635" s="8"/>
    </row>
    <row r="636" spans="4:9" ht="12.75">
      <c r="D636" s="8"/>
      <c r="E636" s="8"/>
      <c r="F636" s="8"/>
      <c r="G636" s="8"/>
      <c r="H636" s="8"/>
      <c r="I636" s="8"/>
    </row>
    <row r="637" spans="4:9" ht="12.75">
      <c r="D637" s="8"/>
      <c r="E637" s="8"/>
      <c r="F637" s="8"/>
      <c r="G637" s="8"/>
      <c r="H637" s="8"/>
      <c r="I637" s="8"/>
    </row>
    <row r="638" spans="4:9" ht="12.75">
      <c r="D638" s="8"/>
      <c r="E638" s="8"/>
      <c r="F638" s="8"/>
      <c r="G638" s="8"/>
      <c r="H638" s="8"/>
      <c r="I638" s="8"/>
    </row>
    <row r="639" spans="4:9" ht="12.75">
      <c r="D639" s="8"/>
      <c r="E639" s="8"/>
      <c r="F639" s="8"/>
      <c r="G639" s="8"/>
      <c r="H639" s="8"/>
      <c r="I639" s="8"/>
    </row>
    <row r="640" spans="4:9" ht="12.75">
      <c r="D640" s="8"/>
      <c r="E640" s="8"/>
      <c r="F640" s="8"/>
      <c r="G640" s="8"/>
      <c r="H640" s="8"/>
      <c r="I640" s="8"/>
    </row>
    <row r="641" spans="4:9" ht="12.75">
      <c r="D641" s="8"/>
      <c r="E641" s="8"/>
      <c r="F641" s="8"/>
      <c r="G641" s="8"/>
      <c r="H641" s="8"/>
      <c r="I641" s="8"/>
    </row>
    <row r="642" spans="4:9" ht="12.75">
      <c r="D642" s="8"/>
      <c r="E642" s="8"/>
      <c r="F642" s="8"/>
      <c r="G642" s="8"/>
      <c r="H642" s="8"/>
      <c r="I642" s="8"/>
    </row>
    <row r="643" spans="4:9" ht="12.75">
      <c r="D643" s="8"/>
      <c r="E643" s="8"/>
      <c r="F643" s="8"/>
      <c r="G643" s="8"/>
      <c r="H643" s="8"/>
      <c r="I643" s="8"/>
    </row>
    <row r="644" spans="4:9" ht="12.75">
      <c r="D644" s="8"/>
      <c r="E644" s="8"/>
      <c r="F644" s="8"/>
      <c r="G644" s="8"/>
      <c r="H644" s="8"/>
      <c r="I644" s="8"/>
    </row>
    <row r="645" spans="4:9" ht="12.75">
      <c r="D645" s="8"/>
      <c r="E645" s="8"/>
      <c r="F645" s="8"/>
      <c r="G645" s="8"/>
      <c r="H645" s="8"/>
      <c r="I645" s="8"/>
    </row>
    <row r="646" spans="4:9" ht="12.75">
      <c r="D646" s="8"/>
      <c r="E646" s="8"/>
      <c r="F646" s="8"/>
      <c r="G646" s="8"/>
      <c r="H646" s="8"/>
      <c r="I646" s="8"/>
    </row>
    <row r="647" spans="4:9" ht="12.75">
      <c r="D647" s="8"/>
      <c r="E647" s="8"/>
      <c r="F647" s="8"/>
      <c r="G647" s="8"/>
      <c r="H647" s="8"/>
      <c r="I647" s="8"/>
    </row>
    <row r="648" spans="4:9" ht="12.75">
      <c r="D648" s="8"/>
      <c r="E648" s="8"/>
      <c r="F648" s="8"/>
      <c r="G648" s="8"/>
      <c r="H648" s="8"/>
      <c r="I648" s="8"/>
    </row>
    <row r="649" spans="4:9" ht="12.75">
      <c r="D649" s="8"/>
      <c r="E649" s="8"/>
      <c r="F649" s="8"/>
      <c r="G649" s="8"/>
      <c r="H649" s="8"/>
      <c r="I649" s="8"/>
    </row>
    <row r="650" spans="4:9" ht="12.75">
      <c r="D650" s="8"/>
      <c r="E650" s="8"/>
      <c r="F650" s="8"/>
      <c r="G650" s="8"/>
      <c r="H650" s="8"/>
      <c r="I650" s="8"/>
    </row>
    <row r="651" spans="4:9" ht="12.75">
      <c r="D651" s="8"/>
      <c r="E651" s="8"/>
      <c r="F651" s="8"/>
      <c r="G651" s="8"/>
      <c r="H651" s="8"/>
      <c r="I651" s="8"/>
    </row>
    <row r="652" spans="4:9" ht="12.75">
      <c r="D652" s="8"/>
      <c r="E652" s="8"/>
      <c r="F652" s="8"/>
      <c r="G652" s="8"/>
      <c r="H652" s="8"/>
      <c r="I652" s="8"/>
    </row>
    <row r="653" spans="4:9" ht="12.75">
      <c r="D653" s="8"/>
      <c r="E653" s="8"/>
      <c r="F653" s="8"/>
      <c r="G653" s="8"/>
      <c r="H653" s="8"/>
      <c r="I653" s="8"/>
    </row>
    <row r="654" spans="4:9" ht="12.75">
      <c r="D654" s="8"/>
      <c r="E654" s="8"/>
      <c r="F654" s="8"/>
      <c r="G654" s="8"/>
      <c r="H654" s="8"/>
      <c r="I654" s="8"/>
    </row>
    <row r="655" spans="4:9" ht="12.75">
      <c r="D655" s="8"/>
      <c r="E655" s="8"/>
      <c r="F655" s="8"/>
      <c r="G655" s="8"/>
      <c r="H655" s="8"/>
      <c r="I655" s="8"/>
    </row>
    <row r="656" spans="4:9" ht="12.75">
      <c r="D656" s="8"/>
      <c r="E656" s="8"/>
      <c r="F656" s="8"/>
      <c r="G656" s="8"/>
      <c r="H656" s="8"/>
      <c r="I656" s="8"/>
    </row>
    <row r="657" spans="4:9" ht="12.75">
      <c r="D657" s="8"/>
      <c r="E657" s="8"/>
      <c r="F657" s="8"/>
      <c r="G657" s="8"/>
      <c r="H657" s="8"/>
      <c r="I657" s="8"/>
    </row>
    <row r="658" spans="4:9" ht="12.75">
      <c r="D658" s="8"/>
      <c r="E658" s="8"/>
      <c r="F658" s="8"/>
      <c r="G658" s="8"/>
      <c r="H658" s="8"/>
      <c r="I658" s="8"/>
    </row>
    <row r="659" spans="4:9" ht="12.75">
      <c r="D659" s="8"/>
      <c r="E659" s="8"/>
      <c r="F659" s="8"/>
      <c r="G659" s="8"/>
      <c r="H659" s="8"/>
      <c r="I659" s="8"/>
    </row>
    <row r="660" spans="4:9" ht="12.75">
      <c r="D660" s="8"/>
      <c r="E660" s="8"/>
      <c r="F660" s="8"/>
      <c r="G660" s="8"/>
      <c r="H660" s="8"/>
      <c r="I660" s="8"/>
    </row>
    <row r="661" spans="4:9" ht="12.75">
      <c r="D661" s="8"/>
      <c r="E661" s="8"/>
      <c r="F661" s="8"/>
      <c r="G661" s="8"/>
      <c r="H661" s="8"/>
      <c r="I661" s="8"/>
    </row>
    <row r="662" spans="4:9" ht="12.75">
      <c r="D662" s="8"/>
      <c r="E662" s="8"/>
      <c r="F662" s="8"/>
      <c r="G662" s="8"/>
      <c r="H662" s="8"/>
      <c r="I662" s="8"/>
    </row>
    <row r="663" spans="4:9" ht="12.75">
      <c r="D663" s="8"/>
      <c r="E663" s="8"/>
      <c r="F663" s="8"/>
      <c r="G663" s="8"/>
      <c r="H663" s="8"/>
      <c r="I663" s="8"/>
    </row>
    <row r="664" spans="4:9" ht="12.75">
      <c r="D664" s="8"/>
      <c r="E664" s="8"/>
      <c r="F664" s="8"/>
      <c r="G664" s="8"/>
      <c r="H664" s="8"/>
      <c r="I664" s="8"/>
    </row>
    <row r="665" spans="4:9" ht="12.75">
      <c r="D665" s="8"/>
      <c r="E665" s="8"/>
      <c r="F665" s="8"/>
      <c r="G665" s="8"/>
      <c r="H665" s="8"/>
      <c r="I665" s="8"/>
    </row>
    <row r="666" spans="4:9" ht="12.75">
      <c r="D666" s="8"/>
      <c r="E666" s="8"/>
      <c r="F666" s="8"/>
      <c r="G666" s="8"/>
      <c r="H666" s="8"/>
      <c r="I666" s="8"/>
    </row>
    <row r="667" spans="4:9" ht="12.75">
      <c r="D667" s="8"/>
      <c r="E667" s="8"/>
      <c r="F667" s="8"/>
      <c r="G667" s="8"/>
      <c r="H667" s="8"/>
      <c r="I667" s="8"/>
    </row>
    <row r="668" spans="4:9" ht="12.75">
      <c r="D668" s="8"/>
      <c r="E668" s="8"/>
      <c r="F668" s="8"/>
      <c r="G668" s="8"/>
      <c r="H668" s="8"/>
      <c r="I668" s="8"/>
    </row>
    <row r="669" spans="4:9" ht="12.75">
      <c r="D669" s="8"/>
      <c r="E669" s="8"/>
      <c r="F669" s="8"/>
      <c r="G669" s="8"/>
      <c r="H669" s="8"/>
      <c r="I669" s="8"/>
    </row>
    <row r="670" spans="4:9" ht="12.75">
      <c r="D670" s="8"/>
      <c r="E670" s="8"/>
      <c r="F670" s="8"/>
      <c r="G670" s="8"/>
      <c r="H670" s="8"/>
      <c r="I670" s="8"/>
    </row>
    <row r="671" spans="4:9" ht="12.75">
      <c r="D671" s="8"/>
      <c r="E671" s="8"/>
      <c r="F671" s="8"/>
      <c r="G671" s="8"/>
      <c r="H671" s="8"/>
      <c r="I671" s="8"/>
    </row>
    <row r="672" spans="4:9" ht="12.75">
      <c r="D672" s="8"/>
      <c r="E672" s="8"/>
      <c r="F672" s="8"/>
      <c r="G672" s="8"/>
      <c r="H672" s="8"/>
      <c r="I672" s="8"/>
    </row>
    <row r="673" spans="4:9" ht="12.75">
      <c r="D673" s="8"/>
      <c r="E673" s="8"/>
      <c r="F673" s="8"/>
      <c r="G673" s="8"/>
      <c r="H673" s="8"/>
      <c r="I673" s="8"/>
    </row>
    <row r="674" spans="4:9" ht="12.75">
      <c r="D674" s="8"/>
      <c r="E674" s="8"/>
      <c r="F674" s="8"/>
      <c r="G674" s="8"/>
      <c r="H674" s="8"/>
      <c r="I674" s="8"/>
    </row>
    <row r="675" spans="4:9" ht="12.75">
      <c r="D675" s="8"/>
      <c r="E675" s="8"/>
      <c r="F675" s="8"/>
      <c r="G675" s="8"/>
      <c r="H675" s="8"/>
      <c r="I675" s="8"/>
    </row>
    <row r="676" spans="4:9" ht="12.75">
      <c r="D676" s="8"/>
      <c r="E676" s="8"/>
      <c r="F676" s="8"/>
      <c r="G676" s="8"/>
      <c r="H676" s="8"/>
      <c r="I676" s="8"/>
    </row>
    <row r="677" spans="4:9" ht="12.75">
      <c r="D677" s="8"/>
      <c r="E677" s="8"/>
      <c r="F677" s="8"/>
      <c r="G677" s="8"/>
      <c r="H677" s="8"/>
      <c r="I677" s="8"/>
    </row>
    <row r="678" spans="4:9" ht="12.75">
      <c r="D678" s="8"/>
      <c r="E678" s="8"/>
      <c r="F678" s="8"/>
      <c r="G678" s="8"/>
      <c r="H678" s="8"/>
      <c r="I678" s="8"/>
    </row>
    <row r="679" spans="4:9" ht="12.75">
      <c r="D679" s="8"/>
      <c r="E679" s="8"/>
      <c r="F679" s="8"/>
      <c r="G679" s="8"/>
      <c r="H679" s="8"/>
      <c r="I679" s="8"/>
    </row>
    <row r="680" spans="4:9" ht="12.75">
      <c r="D680" s="8"/>
      <c r="E680" s="8"/>
      <c r="F680" s="8"/>
      <c r="G680" s="8"/>
      <c r="H680" s="8"/>
      <c r="I680" s="8"/>
    </row>
    <row r="681" spans="4:9" ht="12.75">
      <c r="D681" s="8"/>
      <c r="E681" s="8"/>
      <c r="F681" s="8"/>
      <c r="G681" s="8"/>
      <c r="H681" s="8"/>
      <c r="I681" s="8"/>
    </row>
    <row r="682" spans="4:9" ht="12.75">
      <c r="D682" s="8"/>
      <c r="E682" s="8"/>
      <c r="F682" s="8"/>
      <c r="G682" s="8"/>
      <c r="H682" s="8"/>
      <c r="I682" s="8"/>
    </row>
    <row r="683" spans="4:9" ht="12.75">
      <c r="D683" s="8"/>
      <c r="E683" s="8"/>
      <c r="F683" s="8"/>
      <c r="G683" s="8"/>
      <c r="H683" s="8"/>
      <c r="I683" s="8"/>
    </row>
    <row r="684" spans="4:9" ht="12.75">
      <c r="D684" s="8"/>
      <c r="E684" s="8"/>
      <c r="F684" s="8"/>
      <c r="G684" s="8"/>
      <c r="H684" s="8"/>
      <c r="I684" s="8"/>
    </row>
    <row r="685" spans="4:9" ht="12.75">
      <c r="D685" s="8"/>
      <c r="E685" s="8"/>
      <c r="F685" s="8"/>
      <c r="G685" s="8"/>
      <c r="H685" s="8"/>
      <c r="I685" s="8"/>
    </row>
    <row r="686" spans="4:9" ht="12.75">
      <c r="D686" s="8"/>
      <c r="E686" s="8"/>
      <c r="F686" s="8"/>
      <c r="G686" s="8"/>
      <c r="H686" s="8"/>
      <c r="I686" s="8"/>
    </row>
    <row r="687" spans="4:9" ht="12.75">
      <c r="D687" s="8"/>
      <c r="E687" s="8"/>
      <c r="F687" s="8"/>
      <c r="G687" s="8"/>
      <c r="H687" s="8"/>
      <c r="I687" s="8"/>
    </row>
    <row r="688" spans="4:9" ht="12.75">
      <c r="D688" s="8"/>
      <c r="E688" s="8"/>
      <c r="F688" s="8"/>
      <c r="G688" s="8"/>
      <c r="H688" s="8"/>
      <c r="I688" s="8"/>
    </row>
    <row r="689" spans="4:9" ht="12.75">
      <c r="D689" s="8"/>
      <c r="E689" s="8"/>
      <c r="F689" s="8"/>
      <c r="G689" s="8"/>
      <c r="H689" s="8"/>
      <c r="I689" s="8"/>
    </row>
    <row r="690" spans="4:9" ht="12.75">
      <c r="D690" s="8"/>
      <c r="E690" s="8"/>
      <c r="F690" s="8"/>
      <c r="G690" s="8"/>
      <c r="H690" s="8"/>
      <c r="I690" s="8"/>
    </row>
    <row r="691" spans="4:9" ht="12.75">
      <c r="D691" s="8"/>
      <c r="E691" s="8"/>
      <c r="F691" s="8"/>
      <c r="G691" s="8"/>
      <c r="H691" s="8"/>
      <c r="I691" s="8"/>
    </row>
    <row r="692" spans="4:9" ht="12.75">
      <c r="D692" s="8"/>
      <c r="E692" s="8"/>
      <c r="F692" s="8"/>
      <c r="G692" s="8"/>
      <c r="H692" s="8"/>
      <c r="I692" s="8"/>
    </row>
    <row r="693" spans="4:9" ht="12.75">
      <c r="D693" s="8"/>
      <c r="E693" s="8"/>
      <c r="F693" s="8"/>
      <c r="G693" s="8"/>
      <c r="H693" s="8"/>
      <c r="I693" s="8"/>
    </row>
    <row r="694" spans="4:9" ht="12.75">
      <c r="D694" s="8"/>
      <c r="E694" s="8"/>
      <c r="F694" s="8"/>
      <c r="G694" s="8"/>
      <c r="H694" s="8"/>
      <c r="I694" s="8"/>
    </row>
    <row r="695" spans="4:9" ht="12.75">
      <c r="D695" s="8"/>
      <c r="E695" s="8"/>
      <c r="F695" s="8"/>
      <c r="G695" s="8"/>
      <c r="H695" s="8"/>
      <c r="I695" s="8"/>
    </row>
    <row r="696" spans="4:9" ht="12.75">
      <c r="D696" s="8"/>
      <c r="E696" s="8"/>
      <c r="F696" s="8"/>
      <c r="G696" s="8"/>
      <c r="H696" s="8"/>
      <c r="I696" s="8"/>
    </row>
    <row r="697" spans="4:9" ht="12.75">
      <c r="D697" s="8"/>
      <c r="E697" s="8"/>
      <c r="F697" s="8"/>
      <c r="G697" s="8"/>
      <c r="H697" s="8"/>
      <c r="I697" s="8"/>
    </row>
    <row r="698" spans="4:9" ht="12.75">
      <c r="D698" s="8"/>
      <c r="E698" s="8"/>
      <c r="F698" s="8"/>
      <c r="G698" s="8"/>
      <c r="H698" s="8"/>
      <c r="I698" s="8"/>
    </row>
    <row r="699" spans="4:9" ht="12.75">
      <c r="D699" s="8"/>
      <c r="E699" s="8"/>
      <c r="F699" s="8"/>
      <c r="G699" s="8"/>
      <c r="H699" s="8"/>
      <c r="I699" s="8"/>
    </row>
    <row r="700" spans="4:9" ht="12.75">
      <c r="D700" s="8"/>
      <c r="E700" s="8"/>
      <c r="F700" s="8"/>
      <c r="G700" s="8"/>
      <c r="H700" s="8"/>
      <c r="I700" s="8"/>
    </row>
    <row r="701" spans="4:9" ht="12.75">
      <c r="D701" s="8"/>
      <c r="E701" s="8"/>
      <c r="F701" s="8"/>
      <c r="G701" s="8"/>
      <c r="H701" s="8"/>
      <c r="I701" s="8"/>
    </row>
    <row r="702" spans="4:9" ht="12.75">
      <c r="D702" s="8"/>
      <c r="E702" s="8"/>
      <c r="F702" s="8"/>
      <c r="G702" s="8"/>
      <c r="H702" s="8"/>
      <c r="I702" s="8"/>
    </row>
    <row r="703" spans="4:9" ht="12.75">
      <c r="D703" s="8"/>
      <c r="E703" s="8"/>
      <c r="F703" s="8"/>
      <c r="G703" s="8"/>
      <c r="H703" s="8"/>
      <c r="I703" s="8"/>
    </row>
    <row r="704" spans="4:9" ht="12.75">
      <c r="D704" s="8"/>
      <c r="E704" s="8"/>
      <c r="F704" s="8"/>
      <c r="G704" s="8"/>
      <c r="H704" s="8"/>
      <c r="I704" s="8"/>
    </row>
    <row r="705" spans="4:9" ht="12.75">
      <c r="D705" s="8"/>
      <c r="E705" s="8"/>
      <c r="F705" s="8"/>
      <c r="G705" s="8"/>
      <c r="H705" s="8"/>
      <c r="I705" s="8"/>
    </row>
    <row r="706" spans="4:9" ht="12.75">
      <c r="D706" s="8"/>
      <c r="E706" s="8"/>
      <c r="F706" s="8"/>
      <c r="G706" s="8"/>
      <c r="H706" s="8"/>
      <c r="I706" s="8"/>
    </row>
    <row r="707" spans="4:9" ht="12.75">
      <c r="D707" s="8"/>
      <c r="E707" s="8"/>
      <c r="F707" s="8"/>
      <c r="G707" s="8"/>
      <c r="H707" s="8"/>
      <c r="I707" s="8"/>
    </row>
    <row r="708" spans="4:9" ht="12.75">
      <c r="D708" s="8"/>
      <c r="E708" s="8"/>
      <c r="F708" s="8"/>
      <c r="G708" s="8"/>
      <c r="H708" s="8"/>
      <c r="I708" s="8"/>
    </row>
    <row r="709" spans="4:9" ht="12.75">
      <c r="D709" s="8"/>
      <c r="E709" s="8"/>
      <c r="F709" s="8"/>
      <c r="G709" s="8"/>
      <c r="H709" s="8"/>
      <c r="I709" s="8"/>
    </row>
    <row r="710" spans="4:9" ht="12.75">
      <c r="D710" s="8"/>
      <c r="E710" s="8"/>
      <c r="F710" s="8"/>
      <c r="G710" s="8"/>
      <c r="H710" s="8"/>
      <c r="I710" s="8"/>
    </row>
    <row r="711" spans="4:9" ht="12.75">
      <c r="D711" s="8"/>
      <c r="E711" s="8"/>
      <c r="F711" s="8"/>
      <c r="G711" s="8"/>
      <c r="H711" s="8"/>
      <c r="I711" s="8"/>
    </row>
    <row r="712" spans="4:9" ht="12.75">
      <c r="D712" s="8"/>
      <c r="E712" s="8"/>
      <c r="F712" s="8"/>
      <c r="G712" s="8"/>
      <c r="H712" s="8"/>
      <c r="I712" s="8"/>
    </row>
    <row r="713" spans="4:9" ht="12.75">
      <c r="D713" s="8"/>
      <c r="E713" s="8"/>
      <c r="F713" s="8"/>
      <c r="G713" s="8"/>
      <c r="H713" s="8"/>
      <c r="I713" s="8"/>
    </row>
    <row r="714" spans="4:9" ht="12.75">
      <c r="D714" s="8"/>
      <c r="E714" s="8"/>
      <c r="F714" s="8"/>
      <c r="G714" s="8"/>
      <c r="H714" s="8"/>
      <c r="I714" s="8"/>
    </row>
    <row r="715" spans="4:9" ht="12.75">
      <c r="D715" s="8"/>
      <c r="E715" s="8"/>
      <c r="F715" s="8"/>
      <c r="G715" s="8"/>
      <c r="H715" s="8"/>
      <c r="I715" s="8"/>
    </row>
    <row r="716" spans="4:9" ht="12.75">
      <c r="D716" s="8"/>
      <c r="E716" s="8"/>
      <c r="F716" s="8"/>
      <c r="G716" s="8"/>
      <c r="H716" s="8"/>
      <c r="I716" s="8"/>
    </row>
    <row r="717" spans="4:9" ht="12.75">
      <c r="D717" s="8"/>
      <c r="E717" s="8"/>
      <c r="F717" s="8"/>
      <c r="G717" s="8"/>
      <c r="H717" s="8"/>
      <c r="I717" s="8"/>
    </row>
    <row r="718" spans="4:9" ht="12.75">
      <c r="D718" s="8"/>
      <c r="E718" s="8"/>
      <c r="F718" s="8"/>
      <c r="G718" s="8"/>
      <c r="H718" s="8"/>
      <c r="I718" s="8"/>
    </row>
    <row r="719" spans="4:9" ht="12.75">
      <c r="D719" s="8"/>
      <c r="E719" s="8"/>
      <c r="F719" s="8"/>
      <c r="G719" s="8"/>
      <c r="H719" s="8"/>
      <c r="I719" s="8"/>
    </row>
    <row r="720" spans="4:9" ht="12.75">
      <c r="D720" s="8"/>
      <c r="E720" s="8"/>
      <c r="F720" s="8"/>
      <c r="G720" s="8"/>
      <c r="H720" s="8"/>
      <c r="I720" s="8"/>
    </row>
    <row r="721" spans="4:9" ht="12.75">
      <c r="D721" s="8"/>
      <c r="E721" s="8"/>
      <c r="F721" s="8"/>
      <c r="G721" s="8"/>
      <c r="H721" s="8"/>
      <c r="I721" s="8"/>
    </row>
    <row r="722" spans="4:9" ht="12.75">
      <c r="D722" s="8"/>
      <c r="E722" s="8"/>
      <c r="F722" s="8"/>
      <c r="G722" s="8"/>
      <c r="H722" s="8"/>
      <c r="I722" s="8"/>
    </row>
    <row r="723" spans="4:9" ht="12.75">
      <c r="D723" s="8"/>
      <c r="E723" s="8"/>
      <c r="F723" s="8"/>
      <c r="G723" s="8"/>
      <c r="H723" s="8"/>
      <c r="I723" s="8"/>
    </row>
    <row r="724" spans="4:9" ht="12.75">
      <c r="D724" s="8"/>
      <c r="E724" s="8"/>
      <c r="F724" s="8"/>
      <c r="G724" s="8"/>
      <c r="H724" s="8"/>
      <c r="I724" s="8"/>
    </row>
    <row r="725" spans="4:9" ht="12.75">
      <c r="D725" s="8"/>
      <c r="E725" s="8"/>
      <c r="F725" s="8"/>
      <c r="G725" s="8"/>
      <c r="H725" s="8"/>
      <c r="I725" s="8"/>
    </row>
    <row r="726" spans="4:9" ht="12.75">
      <c r="D726" s="8"/>
      <c r="E726" s="8"/>
      <c r="F726" s="8"/>
      <c r="G726" s="8"/>
      <c r="H726" s="8"/>
      <c r="I726" s="8"/>
    </row>
    <row r="727" spans="4:9" ht="12.75">
      <c r="D727" s="8"/>
      <c r="E727" s="8"/>
      <c r="F727" s="8"/>
      <c r="G727" s="8"/>
      <c r="H727" s="8"/>
      <c r="I727" s="8"/>
    </row>
    <row r="728" spans="4:9" ht="12.75">
      <c r="D728" s="8"/>
      <c r="E728" s="8"/>
      <c r="F728" s="8"/>
      <c r="G728" s="8"/>
      <c r="H728" s="8"/>
      <c r="I728" s="8"/>
    </row>
    <row r="729" spans="4:9" ht="12.75">
      <c r="D729" s="8"/>
      <c r="E729" s="8"/>
      <c r="F729" s="8"/>
      <c r="G729" s="8"/>
      <c r="H729" s="8"/>
      <c r="I729" s="8"/>
    </row>
    <row r="730" spans="4:9" ht="12.75">
      <c r="D730" s="8"/>
      <c r="E730" s="8"/>
      <c r="F730" s="8"/>
      <c r="G730" s="8"/>
      <c r="H730" s="8"/>
      <c r="I730" s="8"/>
    </row>
    <row r="731" spans="4:9" ht="12.75">
      <c r="D731" s="8"/>
      <c r="E731" s="8"/>
      <c r="F731" s="8"/>
      <c r="G731" s="8"/>
      <c r="H731" s="8"/>
      <c r="I731" s="8"/>
    </row>
    <row r="732" spans="4:9" ht="12.75">
      <c r="D732" s="8"/>
      <c r="E732" s="8"/>
      <c r="F732" s="8"/>
      <c r="G732" s="8"/>
      <c r="H732" s="8"/>
      <c r="I732" s="8"/>
    </row>
    <row r="733" spans="4:9" ht="12.75">
      <c r="D733" s="8"/>
      <c r="E733" s="8"/>
      <c r="F733" s="8"/>
      <c r="G733" s="8"/>
      <c r="H733" s="8"/>
      <c r="I733" s="8"/>
    </row>
    <row r="734" spans="4:9" ht="12.75">
      <c r="D734" s="8"/>
      <c r="E734" s="8"/>
      <c r="F734" s="8"/>
      <c r="G734" s="8"/>
      <c r="H734" s="8"/>
      <c r="I734" s="8"/>
    </row>
    <row r="735" spans="4:9" ht="12.75">
      <c r="D735" s="8"/>
      <c r="E735" s="8"/>
      <c r="F735" s="8"/>
      <c r="G735" s="8"/>
      <c r="H735" s="8"/>
      <c r="I735" s="8"/>
    </row>
    <row r="736" spans="4:9" ht="12.75">
      <c r="D736" s="8"/>
      <c r="E736" s="8"/>
      <c r="F736" s="8"/>
      <c r="G736" s="8"/>
      <c r="H736" s="8"/>
      <c r="I736" s="8"/>
    </row>
    <row r="737" spans="4:9" ht="12.75">
      <c r="D737" s="8"/>
      <c r="E737" s="8"/>
      <c r="F737" s="8"/>
      <c r="G737" s="8"/>
      <c r="H737" s="8"/>
      <c r="I737" s="8"/>
    </row>
    <row r="738" spans="4:9" ht="12.75">
      <c r="D738" s="8"/>
      <c r="E738" s="8"/>
      <c r="F738" s="8"/>
      <c r="G738" s="8"/>
      <c r="H738" s="8"/>
      <c r="I738" s="8"/>
    </row>
    <row r="739" spans="4:9" ht="12.75">
      <c r="D739" s="8"/>
      <c r="E739" s="8"/>
      <c r="F739" s="8"/>
      <c r="G739" s="8"/>
      <c r="H739" s="8"/>
      <c r="I739" s="8"/>
    </row>
    <row r="740" spans="4:9" ht="12.75">
      <c r="D740" s="8"/>
      <c r="E740" s="8"/>
      <c r="F740" s="8"/>
      <c r="G740" s="8"/>
      <c r="H740" s="8"/>
      <c r="I740" s="8"/>
    </row>
    <row r="741" spans="4:9" ht="12.75">
      <c r="D741" s="8"/>
      <c r="E741" s="8"/>
      <c r="F741" s="8"/>
      <c r="G741" s="8"/>
      <c r="H741" s="8"/>
      <c r="I741" s="8"/>
    </row>
    <row r="742" spans="4:9" ht="12.75">
      <c r="D742" s="8"/>
      <c r="E742" s="8"/>
      <c r="F742" s="8"/>
      <c r="G742" s="8"/>
      <c r="H742" s="8"/>
      <c r="I742" s="8"/>
    </row>
    <row r="743" spans="4:9" ht="12.75">
      <c r="D743" s="8"/>
      <c r="E743" s="8"/>
      <c r="F743" s="8"/>
      <c r="G743" s="8"/>
      <c r="H743" s="8"/>
      <c r="I743" s="8"/>
    </row>
    <row r="744" spans="4:9" ht="12.75">
      <c r="D744" s="8"/>
      <c r="E744" s="8"/>
      <c r="F744" s="8"/>
      <c r="G744" s="8"/>
      <c r="H744" s="8"/>
      <c r="I744" s="8"/>
    </row>
    <row r="745" spans="4:9" ht="12.75">
      <c r="D745" s="8"/>
      <c r="E745" s="8"/>
      <c r="F745" s="8"/>
      <c r="G745" s="8"/>
      <c r="H745" s="8"/>
      <c r="I745" s="8"/>
    </row>
    <row r="746" spans="4:9" ht="12.75">
      <c r="D746" s="8"/>
      <c r="E746" s="8"/>
      <c r="F746" s="8"/>
      <c r="G746" s="8"/>
      <c r="H746" s="8"/>
      <c r="I746" s="8"/>
    </row>
    <row r="747" spans="4:9" ht="12.75">
      <c r="D747" s="8"/>
      <c r="E747" s="8"/>
      <c r="F747" s="8"/>
      <c r="G747" s="8"/>
      <c r="H747" s="8"/>
      <c r="I747" s="8"/>
    </row>
    <row r="748" spans="4:9" ht="12.75">
      <c r="D748" s="8"/>
      <c r="E748" s="8"/>
      <c r="F748" s="8"/>
      <c r="G748" s="8"/>
      <c r="H748" s="8"/>
      <c r="I748" s="8"/>
    </row>
    <row r="749" spans="4:9" ht="12.75">
      <c r="D749" s="8"/>
      <c r="E749" s="8"/>
      <c r="F749" s="8"/>
      <c r="G749" s="8"/>
      <c r="H749" s="8"/>
      <c r="I749" s="8"/>
    </row>
    <row r="750" spans="4:9" ht="12.75">
      <c r="D750" s="8"/>
      <c r="E750" s="8"/>
      <c r="F750" s="8"/>
      <c r="G750" s="8"/>
      <c r="H750" s="8"/>
      <c r="I750" s="8"/>
    </row>
    <row r="751" spans="4:9" ht="12.75">
      <c r="D751" s="8"/>
      <c r="E751" s="8"/>
      <c r="F751" s="8"/>
      <c r="G751" s="8"/>
      <c r="H751" s="8"/>
      <c r="I751" s="8"/>
    </row>
    <row r="752" spans="4:9" ht="12.75">
      <c r="D752" s="8"/>
      <c r="E752" s="8"/>
      <c r="F752" s="8"/>
      <c r="G752" s="8"/>
      <c r="H752" s="8"/>
      <c r="I752" s="8"/>
    </row>
    <row r="753" spans="4:9" ht="12.75">
      <c r="D753" s="8"/>
      <c r="E753" s="8"/>
      <c r="F753" s="8"/>
      <c r="G753" s="8"/>
      <c r="H753" s="8"/>
      <c r="I753" s="8"/>
    </row>
    <row r="754" spans="4:9" ht="12.75">
      <c r="D754" s="8"/>
      <c r="E754" s="8"/>
      <c r="F754" s="8"/>
      <c r="G754" s="8"/>
      <c r="H754" s="8"/>
      <c r="I754" s="8"/>
    </row>
    <row r="755" spans="4:9" ht="12.75">
      <c r="D755" s="8"/>
      <c r="E755" s="8"/>
      <c r="F755" s="8"/>
      <c r="G755" s="8"/>
      <c r="H755" s="8"/>
      <c r="I755" s="8"/>
    </row>
    <row r="756" spans="4:9" ht="12.75">
      <c r="D756" s="8"/>
      <c r="E756" s="8"/>
      <c r="F756" s="8"/>
      <c r="G756" s="8"/>
      <c r="H756" s="8"/>
      <c r="I756" s="8"/>
    </row>
    <row r="757" spans="4:9" ht="12.75">
      <c r="D757" s="8"/>
      <c r="E757" s="8"/>
      <c r="F757" s="8"/>
      <c r="G757" s="8"/>
      <c r="H757" s="8"/>
      <c r="I757" s="8"/>
    </row>
    <row r="758" spans="4:9" ht="12.75">
      <c r="D758" s="8"/>
      <c r="E758" s="8"/>
      <c r="F758" s="8"/>
      <c r="G758" s="8"/>
      <c r="H758" s="8"/>
      <c r="I758" s="8"/>
    </row>
    <row r="759" spans="4:9" ht="12.75">
      <c r="D759" s="8"/>
      <c r="E759" s="8"/>
      <c r="F759" s="8"/>
      <c r="G759" s="8"/>
      <c r="H759" s="8"/>
      <c r="I759" s="8"/>
    </row>
    <row r="760" spans="4:9" ht="12.75">
      <c r="D760" s="8"/>
      <c r="E760" s="8"/>
      <c r="F760" s="8"/>
      <c r="G760" s="8"/>
      <c r="H760" s="8"/>
      <c r="I760" s="8"/>
    </row>
    <row r="761" spans="4:9" ht="12.75">
      <c r="D761" s="8"/>
      <c r="E761" s="8"/>
      <c r="F761" s="8"/>
      <c r="G761" s="8"/>
      <c r="H761" s="8"/>
      <c r="I761" s="8"/>
    </row>
    <row r="762" spans="4:9" ht="12.75">
      <c r="D762" s="8"/>
      <c r="E762" s="8"/>
      <c r="F762" s="8"/>
      <c r="G762" s="8"/>
      <c r="H762" s="8"/>
      <c r="I762" s="8"/>
    </row>
    <row r="763" spans="4:9" ht="12.75">
      <c r="D763" s="8"/>
      <c r="E763" s="8"/>
      <c r="F763" s="8"/>
      <c r="G763" s="8"/>
      <c r="H763" s="8"/>
      <c r="I763" s="8"/>
    </row>
    <row r="764" spans="4:9" ht="12.75">
      <c r="D764" s="8"/>
      <c r="E764" s="8"/>
      <c r="F764" s="8"/>
      <c r="G764" s="8"/>
      <c r="H764" s="8"/>
      <c r="I764" s="8"/>
    </row>
    <row r="765" spans="4:9" ht="12.75">
      <c r="D765" s="8"/>
      <c r="E765" s="8"/>
      <c r="F765" s="8"/>
      <c r="G765" s="8"/>
      <c r="H765" s="8"/>
      <c r="I765" s="8"/>
    </row>
    <row r="766" spans="4:9" ht="12.75">
      <c r="D766" s="8"/>
      <c r="E766" s="8"/>
      <c r="F766" s="8"/>
      <c r="G766" s="8"/>
      <c r="H766" s="8"/>
      <c r="I766" s="8"/>
    </row>
    <row r="767" spans="4:9" ht="12.75">
      <c r="D767" s="8"/>
      <c r="E767" s="8"/>
      <c r="F767" s="8"/>
      <c r="G767" s="8"/>
      <c r="H767" s="8"/>
      <c r="I767" s="8"/>
    </row>
    <row r="768" spans="4:9" ht="12.75">
      <c r="D768" s="8"/>
      <c r="E768" s="8"/>
      <c r="F768" s="8"/>
      <c r="G768" s="8"/>
      <c r="H768" s="8"/>
      <c r="I768" s="8"/>
    </row>
    <row r="769" spans="4:9" ht="12.75">
      <c r="D769" s="8"/>
      <c r="E769" s="8"/>
      <c r="F769" s="8"/>
      <c r="G769" s="8"/>
      <c r="H769" s="8"/>
      <c r="I769" s="8"/>
    </row>
    <row r="770" spans="4:9" ht="12.75">
      <c r="D770" s="8"/>
      <c r="E770" s="8"/>
      <c r="F770" s="8"/>
      <c r="G770" s="8"/>
      <c r="H770" s="8"/>
      <c r="I770" s="8"/>
    </row>
    <row r="771" spans="4:9" ht="12.75">
      <c r="D771" s="8"/>
      <c r="E771" s="8"/>
      <c r="F771" s="8"/>
      <c r="G771" s="8"/>
      <c r="H771" s="8"/>
      <c r="I771" s="8"/>
    </row>
    <row r="772" spans="4:9" ht="12.75">
      <c r="D772" s="8"/>
      <c r="E772" s="8"/>
      <c r="F772" s="8"/>
      <c r="G772" s="8"/>
      <c r="H772" s="8"/>
      <c r="I772" s="8"/>
    </row>
    <row r="773" spans="4:9" ht="12.75">
      <c r="D773" s="8"/>
      <c r="E773" s="8"/>
      <c r="F773" s="8"/>
      <c r="G773" s="8"/>
      <c r="H773" s="8"/>
      <c r="I773" s="8"/>
    </row>
    <row r="774" spans="4:9" ht="12.75">
      <c r="D774" s="8"/>
      <c r="E774" s="8"/>
      <c r="F774" s="8"/>
      <c r="G774" s="8"/>
      <c r="H774" s="8"/>
      <c r="I774" s="8"/>
    </row>
    <row r="775" spans="4:9" ht="12.75">
      <c r="D775" s="8"/>
      <c r="E775" s="8"/>
      <c r="F775" s="8"/>
      <c r="G775" s="8"/>
      <c r="H775" s="8"/>
      <c r="I775" s="8"/>
    </row>
    <row r="776" spans="4:9" ht="12.75">
      <c r="D776" s="8"/>
      <c r="E776" s="8"/>
      <c r="F776" s="8"/>
      <c r="G776" s="8"/>
      <c r="H776" s="8"/>
      <c r="I776" s="8"/>
    </row>
    <row r="777" spans="4:9" ht="12.75">
      <c r="D777" s="8"/>
      <c r="E777" s="8"/>
      <c r="F777" s="8"/>
      <c r="G777" s="8"/>
      <c r="H777" s="8"/>
      <c r="I777" s="8"/>
    </row>
    <row r="778" spans="4:9" ht="12.75">
      <c r="D778" s="8"/>
      <c r="E778" s="8"/>
      <c r="F778" s="8"/>
      <c r="G778" s="8"/>
      <c r="H778" s="8"/>
      <c r="I778" s="8"/>
    </row>
    <row r="779" spans="4:9" ht="12.75">
      <c r="D779" s="8"/>
      <c r="E779" s="8"/>
      <c r="F779" s="8"/>
      <c r="G779" s="8"/>
      <c r="H779" s="8"/>
      <c r="I779" s="8"/>
    </row>
    <row r="780" spans="4:9" ht="12.75">
      <c r="D780" s="8"/>
      <c r="E780" s="8"/>
      <c r="F780" s="8"/>
      <c r="G780" s="8"/>
      <c r="H780" s="8"/>
      <c r="I780" s="8"/>
    </row>
    <row r="781" spans="4:9" ht="12.75">
      <c r="D781" s="8"/>
      <c r="E781" s="8"/>
      <c r="F781" s="8"/>
      <c r="G781" s="8"/>
      <c r="H781" s="8"/>
      <c r="I781" s="8"/>
    </row>
    <row r="782" spans="4:9" ht="12.75">
      <c r="D782" s="8"/>
      <c r="E782" s="8"/>
      <c r="F782" s="8"/>
      <c r="G782" s="8"/>
      <c r="H782" s="8"/>
      <c r="I782" s="8"/>
    </row>
    <row r="783" spans="4:9" ht="12.75">
      <c r="D783" s="8"/>
      <c r="E783" s="8"/>
      <c r="F783" s="8"/>
      <c r="G783" s="8"/>
      <c r="H783" s="8"/>
      <c r="I783" s="8"/>
    </row>
    <row r="784" spans="4:9" ht="12.75">
      <c r="D784" s="8"/>
      <c r="E784" s="8"/>
      <c r="F784" s="8"/>
      <c r="G784" s="8"/>
      <c r="H784" s="8"/>
      <c r="I784" s="8"/>
    </row>
    <row r="785" spans="4:9" ht="12.75">
      <c r="D785" s="8"/>
      <c r="E785" s="8"/>
      <c r="F785" s="8"/>
      <c r="G785" s="8"/>
      <c r="H785" s="8"/>
      <c r="I785" s="8"/>
    </row>
    <row r="786" spans="4:9" ht="12.75">
      <c r="D786" s="8"/>
      <c r="E786" s="8"/>
      <c r="F786" s="8"/>
      <c r="G786" s="8"/>
      <c r="H786" s="8"/>
      <c r="I786" s="8"/>
    </row>
    <row r="787" spans="4:9" ht="12.75">
      <c r="D787" s="8"/>
      <c r="E787" s="8"/>
      <c r="F787" s="8"/>
      <c r="G787" s="8"/>
      <c r="H787" s="8"/>
      <c r="I787" s="8"/>
    </row>
    <row r="788" spans="4:9" ht="12.75">
      <c r="D788" s="8"/>
      <c r="E788" s="8"/>
      <c r="F788" s="8"/>
      <c r="G788" s="8"/>
      <c r="H788" s="8"/>
      <c r="I788" s="8"/>
    </row>
    <row r="789" spans="4:9" ht="12.75">
      <c r="D789" s="8"/>
      <c r="E789" s="8"/>
      <c r="F789" s="8"/>
      <c r="G789" s="8"/>
      <c r="H789" s="8"/>
      <c r="I789" s="8"/>
    </row>
    <row r="790" spans="4:9" ht="12.75">
      <c r="D790" s="8"/>
      <c r="E790" s="8"/>
      <c r="F790" s="8"/>
      <c r="G790" s="8"/>
      <c r="H790" s="8"/>
      <c r="I790" s="8"/>
    </row>
    <row r="791" spans="4:9" ht="12.75">
      <c r="D791" s="8"/>
      <c r="E791" s="8"/>
      <c r="F791" s="8"/>
      <c r="G791" s="8"/>
      <c r="H791" s="8"/>
      <c r="I791" s="8"/>
    </row>
    <row r="792" spans="4:9" ht="12.75">
      <c r="D792" s="8"/>
      <c r="E792" s="8"/>
      <c r="F792" s="8"/>
      <c r="G792" s="8"/>
      <c r="H792" s="8"/>
      <c r="I792" s="8"/>
    </row>
    <row r="793" spans="4:9" ht="12.75">
      <c r="D793" s="8"/>
      <c r="E793" s="8"/>
      <c r="F793" s="8"/>
      <c r="G793" s="8"/>
      <c r="H793" s="8"/>
      <c r="I793" s="8"/>
    </row>
    <row r="794" spans="4:9" ht="12.75">
      <c r="D794" s="8"/>
      <c r="E794" s="8"/>
      <c r="F794" s="8"/>
      <c r="G794" s="8"/>
      <c r="H794" s="8"/>
      <c r="I794" s="8"/>
    </row>
    <row r="795" spans="4:9" ht="12.75">
      <c r="D795" s="8"/>
      <c r="E795" s="8"/>
      <c r="F795" s="8"/>
      <c r="G795" s="8"/>
      <c r="H795" s="8"/>
      <c r="I795" s="8"/>
    </row>
    <row r="796" spans="4:9" ht="12.75">
      <c r="D796" s="8"/>
      <c r="E796" s="8"/>
      <c r="F796" s="8"/>
      <c r="G796" s="8"/>
      <c r="H796" s="8"/>
      <c r="I796" s="8"/>
    </row>
    <row r="797" spans="4:9" ht="12.75">
      <c r="D797" s="8"/>
      <c r="E797" s="8"/>
      <c r="F797" s="8"/>
      <c r="G797" s="8"/>
      <c r="H797" s="8"/>
      <c r="I797" s="8"/>
    </row>
    <row r="798" spans="4:9" ht="12.75">
      <c r="D798" s="8"/>
      <c r="E798" s="8"/>
      <c r="F798" s="8"/>
      <c r="G798" s="8"/>
      <c r="H798" s="8"/>
      <c r="I798" s="8"/>
    </row>
    <row r="799" spans="4:9" ht="12.75">
      <c r="D799" s="8"/>
      <c r="E799" s="8"/>
      <c r="F799" s="8"/>
      <c r="G799" s="8"/>
      <c r="H799" s="8"/>
      <c r="I799" s="8"/>
    </row>
    <row r="800" spans="4:9" ht="12.75">
      <c r="D800" s="8"/>
      <c r="E800" s="8"/>
      <c r="F800" s="8"/>
      <c r="G800" s="8"/>
      <c r="H800" s="8"/>
      <c r="I800" s="8"/>
    </row>
    <row r="801" spans="4:9" ht="12.75">
      <c r="D801" s="8"/>
      <c r="E801" s="8"/>
      <c r="F801" s="8"/>
      <c r="G801" s="8"/>
      <c r="H801" s="8"/>
      <c r="I801" s="8"/>
    </row>
    <row r="802" spans="4:9" ht="12.75">
      <c r="D802" s="8"/>
      <c r="E802" s="8"/>
      <c r="F802" s="8"/>
      <c r="G802" s="8"/>
      <c r="H802" s="8"/>
      <c r="I802" s="8"/>
    </row>
    <row r="803" spans="4:9" ht="12.75">
      <c r="D803" s="8"/>
      <c r="E803" s="8"/>
      <c r="F803" s="8"/>
      <c r="G803" s="8"/>
      <c r="H803" s="8"/>
      <c r="I803" s="8"/>
    </row>
    <row r="804" spans="4:9" ht="12.75">
      <c r="D804" s="8"/>
      <c r="E804" s="8"/>
      <c r="F804" s="8"/>
      <c r="G804" s="8"/>
      <c r="H804" s="8"/>
      <c r="I804" s="8"/>
    </row>
    <row r="805" spans="4:9" ht="12.75">
      <c r="D805" s="8"/>
      <c r="E805" s="8"/>
      <c r="F805" s="8"/>
      <c r="G805" s="8"/>
      <c r="H805" s="8"/>
      <c r="I805" s="8"/>
    </row>
    <row r="806" spans="4:9" ht="12.75">
      <c r="D806" s="8"/>
      <c r="E806" s="8"/>
      <c r="F806" s="8"/>
      <c r="G806" s="8"/>
      <c r="H806" s="8"/>
      <c r="I806" s="8"/>
    </row>
    <row r="807" spans="4:9" ht="12.75">
      <c r="D807" s="8"/>
      <c r="E807" s="8"/>
      <c r="F807" s="8"/>
      <c r="G807" s="8"/>
      <c r="H807" s="8"/>
      <c r="I807" s="8"/>
    </row>
    <row r="808" spans="4:9" ht="12.75">
      <c r="D808" s="8"/>
      <c r="E808" s="8"/>
      <c r="F808" s="8"/>
      <c r="G808" s="8"/>
      <c r="H808" s="8"/>
      <c r="I808" s="8"/>
    </row>
    <row r="809" spans="4:9" ht="12.75">
      <c r="D809" s="8"/>
      <c r="E809" s="8"/>
      <c r="F809" s="8"/>
      <c r="G809" s="8"/>
      <c r="H809" s="8"/>
      <c r="I809" s="8"/>
    </row>
    <row r="810" spans="4:9" ht="12.75">
      <c r="D810" s="8"/>
      <c r="E810" s="8"/>
      <c r="F810" s="8"/>
      <c r="G810" s="8"/>
      <c r="H810" s="8"/>
      <c r="I810" s="8"/>
    </row>
    <row r="811" spans="4:9" ht="12.75">
      <c r="D811" s="8"/>
      <c r="E811" s="8"/>
      <c r="F811" s="8"/>
      <c r="G811" s="8"/>
      <c r="H811" s="8"/>
      <c r="I811" s="8"/>
    </row>
    <row r="812" spans="4:9" ht="12.75">
      <c r="D812" s="8"/>
      <c r="E812" s="8"/>
      <c r="F812" s="8"/>
      <c r="G812" s="8"/>
      <c r="H812" s="8"/>
      <c r="I812" s="8"/>
    </row>
    <row r="813" spans="4:9" ht="12.75">
      <c r="D813" s="8"/>
      <c r="E813" s="8"/>
      <c r="F813" s="8"/>
      <c r="G813" s="8"/>
      <c r="H813" s="8"/>
      <c r="I813" s="8"/>
    </row>
    <row r="814" spans="4:9" ht="12.75">
      <c r="D814" s="8"/>
      <c r="E814" s="8"/>
      <c r="F814" s="8"/>
      <c r="G814" s="8"/>
      <c r="H814" s="8"/>
      <c r="I814" s="8"/>
    </row>
    <row r="815" spans="4:9" ht="12.75">
      <c r="D815" s="8"/>
      <c r="E815" s="8"/>
      <c r="F815" s="8"/>
      <c r="G815" s="8"/>
      <c r="H815" s="8"/>
      <c r="I815" s="8"/>
    </row>
    <row r="816" spans="4:9" ht="12.75">
      <c r="D816" s="8"/>
      <c r="E816" s="8"/>
      <c r="F816" s="8"/>
      <c r="G816" s="8"/>
      <c r="H816" s="8"/>
      <c r="I816" s="8"/>
    </row>
    <row r="817" spans="4:9" ht="12.75">
      <c r="D817" s="8"/>
      <c r="E817" s="8"/>
      <c r="F817" s="8"/>
      <c r="G817" s="8"/>
      <c r="H817" s="8"/>
      <c r="I817" s="8"/>
    </row>
    <row r="818" spans="4:9" ht="12.75">
      <c r="D818" s="8"/>
      <c r="E818" s="8"/>
      <c r="F818" s="8"/>
      <c r="G818" s="8"/>
      <c r="H818" s="8"/>
      <c r="I818" s="8"/>
    </row>
    <row r="819" spans="4:9" ht="12.75">
      <c r="D819" s="8"/>
      <c r="E819" s="8"/>
      <c r="F819" s="8"/>
      <c r="G819" s="8"/>
      <c r="H819" s="8"/>
      <c r="I819" s="8"/>
    </row>
    <row r="820" spans="4:9" ht="12.75">
      <c r="D820" s="8"/>
      <c r="E820" s="8"/>
      <c r="F820" s="8"/>
      <c r="G820" s="8"/>
      <c r="H820" s="8"/>
      <c r="I820" s="8"/>
    </row>
    <row r="821" spans="4:9" ht="12.75">
      <c r="D821" s="8"/>
      <c r="E821" s="8"/>
      <c r="F821" s="8"/>
      <c r="G821" s="8"/>
      <c r="H821" s="8"/>
      <c r="I821" s="8"/>
    </row>
    <row r="822" spans="4:9" ht="12.75">
      <c r="D822" s="8"/>
      <c r="E822" s="8"/>
      <c r="F822" s="8"/>
      <c r="G822" s="8"/>
      <c r="H822" s="8"/>
      <c r="I822" s="8"/>
    </row>
    <row r="823" spans="4:9" ht="12.75">
      <c r="D823" s="8"/>
      <c r="E823" s="8"/>
      <c r="F823" s="8"/>
      <c r="G823" s="8"/>
      <c r="H823" s="8"/>
      <c r="I823" s="8"/>
    </row>
    <row r="824" spans="4:9" ht="12.75">
      <c r="D824" s="8"/>
      <c r="E824" s="8"/>
      <c r="F824" s="8"/>
      <c r="G824" s="8"/>
      <c r="H824" s="8"/>
      <c r="I824" s="8"/>
    </row>
    <row r="825" spans="4:9" ht="12.75">
      <c r="D825" s="8"/>
      <c r="E825" s="8"/>
      <c r="F825" s="8"/>
      <c r="G825" s="8"/>
      <c r="H825" s="8"/>
      <c r="I825" s="8"/>
    </row>
    <row r="826" spans="4:9" ht="12.75">
      <c r="D826" s="8"/>
      <c r="E826" s="8"/>
      <c r="F826" s="8"/>
      <c r="G826" s="8"/>
      <c r="H826" s="8"/>
      <c r="I826" s="8"/>
    </row>
    <row r="827" spans="4:9" ht="12.75">
      <c r="D827" s="8"/>
      <c r="E827" s="8"/>
      <c r="F827" s="8"/>
      <c r="G827" s="8"/>
      <c r="H827" s="8"/>
      <c r="I827" s="8"/>
    </row>
    <row r="828" spans="4:9" ht="12.75">
      <c r="D828" s="8"/>
      <c r="E828" s="8"/>
      <c r="F828" s="8"/>
      <c r="G828" s="8"/>
      <c r="H828" s="8"/>
      <c r="I828" s="8"/>
    </row>
    <row r="829" spans="4:9" ht="12.75">
      <c r="D829" s="8"/>
      <c r="E829" s="8"/>
      <c r="F829" s="8"/>
      <c r="G829" s="8"/>
      <c r="H829" s="8"/>
      <c r="I829" s="8"/>
    </row>
    <row r="830" spans="4:9" ht="12.75">
      <c r="D830" s="8"/>
      <c r="E830" s="8"/>
      <c r="F830" s="8"/>
      <c r="G830" s="8"/>
      <c r="H830" s="8"/>
      <c r="I830" s="8"/>
    </row>
    <row r="831" spans="4:9" ht="12.75">
      <c r="D831" s="8"/>
      <c r="E831" s="8"/>
      <c r="F831" s="8"/>
      <c r="G831" s="8"/>
      <c r="H831" s="8"/>
      <c r="I831" s="8"/>
    </row>
    <row r="832" spans="4:9" ht="12.75">
      <c r="D832" s="8"/>
      <c r="E832" s="8"/>
      <c r="F832" s="8"/>
      <c r="G832" s="8"/>
      <c r="H832" s="8"/>
      <c r="I832" s="8"/>
    </row>
    <row r="833" spans="4:9" ht="12.75">
      <c r="D833" s="8"/>
      <c r="E833" s="8"/>
      <c r="F833" s="8"/>
      <c r="G833" s="8"/>
      <c r="H833" s="8"/>
      <c r="I833" s="8"/>
    </row>
    <row r="834" spans="4:9" ht="12.75">
      <c r="D834" s="8"/>
      <c r="E834" s="8"/>
      <c r="F834" s="8"/>
      <c r="G834" s="8"/>
      <c r="H834" s="8"/>
      <c r="I834" s="8"/>
    </row>
    <row r="835" spans="4:9" ht="12.75">
      <c r="D835" s="8"/>
      <c r="E835" s="8"/>
      <c r="F835" s="8"/>
      <c r="G835" s="8"/>
      <c r="H835" s="8"/>
      <c r="I835" s="8"/>
    </row>
    <row r="836" spans="4:9" ht="12.75">
      <c r="D836" s="8"/>
      <c r="E836" s="8"/>
      <c r="F836" s="8"/>
      <c r="G836" s="8"/>
      <c r="H836" s="8"/>
      <c r="I836" s="8"/>
    </row>
    <row r="837" spans="4:9" ht="12.75">
      <c r="D837" s="8"/>
      <c r="E837" s="8"/>
      <c r="F837" s="8"/>
      <c r="G837" s="8"/>
      <c r="H837" s="8"/>
      <c r="I837" s="8"/>
    </row>
    <row r="838" spans="4:9" ht="12.75">
      <c r="D838" s="8"/>
      <c r="E838" s="8"/>
      <c r="F838" s="8"/>
      <c r="G838" s="8"/>
      <c r="H838" s="8"/>
      <c r="I838" s="8"/>
    </row>
    <row r="839" spans="4:9" ht="12.75">
      <c r="D839" s="8"/>
      <c r="E839" s="8"/>
      <c r="F839" s="8"/>
      <c r="G839" s="8"/>
      <c r="H839" s="8"/>
      <c r="I839" s="8"/>
    </row>
    <row r="840" spans="4:9" ht="12.75">
      <c r="D840" s="8"/>
      <c r="E840" s="8"/>
      <c r="F840" s="8"/>
      <c r="G840" s="8"/>
      <c r="H840" s="8"/>
      <c r="I840" s="8"/>
    </row>
    <row r="841" spans="4:9" ht="12.75">
      <c r="D841" s="8"/>
      <c r="E841" s="8"/>
      <c r="F841" s="8"/>
      <c r="G841" s="8"/>
      <c r="H841" s="8"/>
      <c r="I841" s="8"/>
    </row>
    <row r="842" spans="4:9" ht="12.75">
      <c r="D842" s="8"/>
      <c r="E842" s="8"/>
      <c r="F842" s="8"/>
      <c r="G842" s="8"/>
      <c r="H842" s="8"/>
      <c r="I842" s="8"/>
    </row>
    <row r="843" spans="4:9" ht="12.75">
      <c r="D843" s="8"/>
      <c r="E843" s="8"/>
      <c r="F843" s="8"/>
      <c r="G843" s="8"/>
      <c r="H843" s="8"/>
      <c r="I843" s="8"/>
    </row>
    <row r="844" spans="4:9" ht="12.75">
      <c r="D844" s="8"/>
      <c r="E844" s="8"/>
      <c r="F844" s="8"/>
      <c r="G844" s="8"/>
      <c r="H844" s="8"/>
      <c r="I844" s="8"/>
    </row>
    <row r="845" spans="4:9" ht="12.75">
      <c r="D845" s="8"/>
      <c r="E845" s="8"/>
      <c r="F845" s="8"/>
      <c r="G845" s="8"/>
      <c r="H845" s="8"/>
      <c r="I845" s="8"/>
    </row>
    <row r="846" spans="4:9" ht="12.75">
      <c r="D846" s="8"/>
      <c r="E846" s="8"/>
      <c r="F846" s="8"/>
      <c r="G846" s="8"/>
      <c r="H846" s="8"/>
      <c r="I846" s="8"/>
    </row>
    <row r="847" spans="4:9" ht="12.75">
      <c r="D847" s="8"/>
      <c r="E847" s="8"/>
      <c r="F847" s="8"/>
      <c r="G847" s="8"/>
      <c r="H847" s="8"/>
      <c r="I847" s="8"/>
    </row>
    <row r="848" spans="4:9" ht="12.75">
      <c r="D848" s="8"/>
      <c r="E848" s="8"/>
      <c r="F848" s="8"/>
      <c r="G848" s="8"/>
      <c r="H848" s="8"/>
      <c r="I848" s="8"/>
    </row>
    <row r="849" spans="4:9" ht="12.75">
      <c r="D849" s="8"/>
      <c r="E849" s="8"/>
      <c r="F849" s="8"/>
      <c r="G849" s="8"/>
      <c r="H849" s="8"/>
      <c r="I849" s="8"/>
    </row>
    <row r="850" spans="4:9" ht="12.75">
      <c r="D850" s="8"/>
      <c r="E850" s="8"/>
      <c r="F850" s="8"/>
      <c r="G850" s="8"/>
      <c r="H850" s="8"/>
      <c r="I850" s="8"/>
    </row>
    <row r="851" spans="4:9" ht="12.75">
      <c r="D851" s="8"/>
      <c r="E851" s="8"/>
      <c r="F851" s="8"/>
      <c r="G851" s="8"/>
      <c r="H851" s="8"/>
      <c r="I851" s="8"/>
    </row>
    <row r="852" spans="4:9" ht="12.75">
      <c r="D852" s="8"/>
      <c r="E852" s="8"/>
      <c r="F852" s="8"/>
      <c r="G852" s="8"/>
      <c r="H852" s="8"/>
      <c r="I852" s="8"/>
    </row>
    <row r="853" spans="4:9" ht="12.75">
      <c r="D853" s="8"/>
      <c r="E853" s="8"/>
      <c r="F853" s="8"/>
      <c r="G853" s="8"/>
      <c r="H853" s="8"/>
      <c r="I853" s="8"/>
    </row>
    <row r="854" spans="4:9" ht="12.75">
      <c r="D854" s="8"/>
      <c r="E854" s="8"/>
      <c r="F854" s="8"/>
      <c r="G854" s="8"/>
      <c r="H854" s="8"/>
      <c r="I854" s="8"/>
    </row>
    <row r="855" spans="4:9" ht="12.75">
      <c r="D855" s="8"/>
      <c r="E855" s="8"/>
      <c r="F855" s="8"/>
      <c r="G855" s="8"/>
      <c r="H855" s="8"/>
      <c r="I855" s="8"/>
    </row>
    <row r="856" spans="4:9" ht="12.75">
      <c r="D856" s="8"/>
      <c r="E856" s="8"/>
      <c r="F856" s="8"/>
      <c r="G856" s="8"/>
      <c r="H856" s="8"/>
      <c r="I856" s="8"/>
    </row>
    <row r="857" spans="4:9" ht="12.75">
      <c r="D857" s="8"/>
      <c r="E857" s="8"/>
      <c r="F857" s="8"/>
      <c r="G857" s="8"/>
      <c r="H857" s="8"/>
      <c r="I857" s="8"/>
    </row>
    <row r="858" spans="4:9" ht="12.75">
      <c r="D858" s="8"/>
      <c r="E858" s="8"/>
      <c r="F858" s="8"/>
      <c r="G858" s="8"/>
      <c r="H858" s="8"/>
      <c r="I858" s="8"/>
    </row>
    <row r="859" spans="4:9" ht="12.75">
      <c r="D859" s="8"/>
      <c r="E859" s="8"/>
      <c r="F859" s="8"/>
      <c r="G859" s="8"/>
      <c r="H859" s="8"/>
      <c r="I859" s="8"/>
    </row>
    <row r="860" spans="4:9" ht="12.75">
      <c r="D860" s="8"/>
      <c r="E860" s="8"/>
      <c r="F860" s="8"/>
      <c r="G860" s="8"/>
      <c r="H860" s="8"/>
      <c r="I860" s="8"/>
    </row>
    <row r="861" spans="4:9" ht="12.75">
      <c r="D861" s="8"/>
      <c r="E861" s="8"/>
      <c r="F861" s="8"/>
      <c r="G861" s="8"/>
      <c r="H861" s="8"/>
      <c r="I861" s="8"/>
    </row>
    <row r="862" spans="4:9" ht="12.75">
      <c r="D862" s="8"/>
      <c r="E862" s="8"/>
      <c r="F862" s="8"/>
      <c r="G862" s="8"/>
      <c r="H862" s="8"/>
      <c r="I862" s="8"/>
    </row>
    <row r="863" spans="4:9" ht="12.75">
      <c r="D863" s="8"/>
      <c r="E863" s="8"/>
      <c r="F863" s="8"/>
      <c r="G863" s="8"/>
      <c r="H863" s="8"/>
      <c r="I863" s="8"/>
    </row>
    <row r="864" spans="4:9" ht="12.75">
      <c r="D864" s="8"/>
      <c r="E864" s="8"/>
      <c r="F864" s="8"/>
      <c r="G864" s="8"/>
      <c r="H864" s="8"/>
      <c r="I864" s="8"/>
    </row>
    <row r="865" spans="4:9" ht="12.75">
      <c r="D865" s="8"/>
      <c r="E865" s="8"/>
      <c r="F865" s="8"/>
      <c r="G865" s="8"/>
      <c r="H865" s="8"/>
      <c r="I865" s="8"/>
    </row>
    <row r="866" spans="4:9" ht="12.75">
      <c r="D866" s="8"/>
      <c r="E866" s="8"/>
      <c r="F866" s="8"/>
      <c r="G866" s="8"/>
      <c r="H866" s="8"/>
      <c r="I866" s="8"/>
    </row>
    <row r="867" spans="4:9" ht="12.75">
      <c r="D867" s="8"/>
      <c r="E867" s="8"/>
      <c r="F867" s="8"/>
      <c r="G867" s="8"/>
      <c r="H867" s="8"/>
      <c r="I867" s="8"/>
    </row>
    <row r="868" spans="4:9" ht="12.75">
      <c r="D868" s="8"/>
      <c r="E868" s="8"/>
      <c r="F868" s="8"/>
      <c r="G868" s="8"/>
      <c r="H868" s="8"/>
      <c r="I868" s="8"/>
    </row>
    <row r="869" spans="4:9" ht="12.75">
      <c r="D869" s="8"/>
      <c r="E869" s="8"/>
      <c r="F869" s="8"/>
      <c r="G869" s="8"/>
      <c r="H869" s="8"/>
      <c r="I869" s="8"/>
    </row>
    <row r="870" spans="4:9" ht="12.75">
      <c r="D870" s="8"/>
      <c r="E870" s="8"/>
      <c r="F870" s="8"/>
      <c r="G870" s="8"/>
      <c r="H870" s="8"/>
      <c r="I870" s="8"/>
    </row>
    <row r="871" spans="4:9" ht="12.75">
      <c r="D871" s="8"/>
      <c r="E871" s="8"/>
      <c r="F871" s="8"/>
      <c r="G871" s="8"/>
      <c r="H871" s="8"/>
      <c r="I871" s="8"/>
    </row>
    <row r="872" spans="4:9" ht="12.75">
      <c r="D872" s="8"/>
      <c r="E872" s="8"/>
      <c r="F872" s="8"/>
      <c r="G872" s="8"/>
      <c r="H872" s="8"/>
      <c r="I872" s="8"/>
    </row>
    <row r="873" spans="4:9" ht="12.75">
      <c r="D873" s="8"/>
      <c r="E873" s="8"/>
      <c r="F873" s="8"/>
      <c r="G873" s="8"/>
      <c r="H873" s="8"/>
      <c r="I873" s="8"/>
    </row>
    <row r="874" spans="4:9" ht="12.75">
      <c r="D874" s="8"/>
      <c r="E874" s="8"/>
      <c r="F874" s="8"/>
      <c r="G874" s="8"/>
      <c r="H874" s="8"/>
      <c r="I874" s="8"/>
    </row>
    <row r="875" spans="4:9" ht="12.75">
      <c r="D875" s="8"/>
      <c r="E875" s="8"/>
      <c r="F875" s="8"/>
      <c r="G875" s="8"/>
      <c r="H875" s="8"/>
      <c r="I875" s="8"/>
    </row>
    <row r="876" spans="4:9" ht="12.75">
      <c r="D876" s="8"/>
      <c r="E876" s="8"/>
      <c r="F876" s="8"/>
      <c r="G876" s="8"/>
      <c r="H876" s="8"/>
      <c r="I876" s="8"/>
    </row>
    <row r="877" spans="4:9" ht="12.75">
      <c r="D877" s="8"/>
      <c r="E877" s="8"/>
      <c r="F877" s="8"/>
      <c r="G877" s="8"/>
      <c r="H877" s="8"/>
      <c r="I877" s="8"/>
    </row>
    <row r="878" spans="4:9" ht="12.75">
      <c r="D878" s="8"/>
      <c r="E878" s="8"/>
      <c r="F878" s="8"/>
      <c r="G878" s="8"/>
      <c r="H878" s="8"/>
      <c r="I878" s="8"/>
    </row>
    <row r="879" spans="4:9" ht="12.75">
      <c r="D879" s="8"/>
      <c r="E879" s="8"/>
      <c r="F879" s="8"/>
      <c r="G879" s="8"/>
      <c r="H879" s="8"/>
      <c r="I879" s="8"/>
    </row>
    <row r="880" spans="4:9" ht="12.75">
      <c r="D880" s="8"/>
      <c r="E880" s="8"/>
      <c r="F880" s="8"/>
      <c r="G880" s="8"/>
      <c r="H880" s="8"/>
      <c r="I880" s="8"/>
    </row>
    <row r="881" spans="4:9" ht="12.75">
      <c r="D881" s="8"/>
      <c r="E881" s="8"/>
      <c r="F881" s="8"/>
      <c r="G881" s="8"/>
      <c r="H881" s="8"/>
      <c r="I881" s="8"/>
    </row>
    <row r="882" spans="4:9" ht="12.75">
      <c r="D882" s="8"/>
      <c r="E882" s="8"/>
      <c r="F882" s="8"/>
      <c r="G882" s="8"/>
      <c r="H882" s="8"/>
      <c r="I882" s="8"/>
    </row>
    <row r="883" spans="4:9" ht="12.75">
      <c r="D883" s="8"/>
      <c r="E883" s="8"/>
      <c r="F883" s="8"/>
      <c r="G883" s="8"/>
      <c r="H883" s="8"/>
      <c r="I883" s="8"/>
    </row>
    <row r="884" spans="4:9" ht="12.75">
      <c r="D884" s="8"/>
      <c r="E884" s="8"/>
      <c r="F884" s="8"/>
      <c r="G884" s="8"/>
      <c r="H884" s="8"/>
      <c r="I884" s="8"/>
    </row>
    <row r="885" spans="4:9" ht="12.75">
      <c r="D885" s="8"/>
      <c r="E885" s="8"/>
      <c r="F885" s="8"/>
      <c r="G885" s="8"/>
      <c r="H885" s="8"/>
      <c r="I885" s="8"/>
    </row>
    <row r="886" spans="4:9" ht="12.75">
      <c r="D886" s="8"/>
      <c r="E886" s="8"/>
      <c r="F886" s="8"/>
      <c r="G886" s="8"/>
      <c r="H886" s="8"/>
      <c r="I886" s="8"/>
    </row>
    <row r="887" spans="4:9" ht="12.75">
      <c r="D887" s="8"/>
      <c r="E887" s="8"/>
      <c r="F887" s="8"/>
      <c r="G887" s="8"/>
      <c r="H887" s="8"/>
      <c r="I887" s="8"/>
    </row>
    <row r="888" spans="4:9" ht="12.75">
      <c r="D888" s="8"/>
      <c r="E888" s="8"/>
      <c r="F888" s="8"/>
      <c r="G888" s="8"/>
      <c r="H888" s="8"/>
      <c r="I888" s="8"/>
    </row>
    <row r="889" spans="4:9" ht="12.75">
      <c r="D889" s="8"/>
      <c r="E889" s="8"/>
      <c r="F889" s="8"/>
      <c r="G889" s="8"/>
      <c r="H889" s="8"/>
      <c r="I889" s="8"/>
    </row>
    <row r="890" spans="4:9" ht="12.75">
      <c r="D890" s="8"/>
      <c r="E890" s="8"/>
      <c r="F890" s="8"/>
      <c r="G890" s="8"/>
      <c r="H890" s="8"/>
      <c r="I890" s="8"/>
    </row>
    <row r="891" spans="4:9" ht="12.75">
      <c r="D891" s="8"/>
      <c r="E891" s="8"/>
      <c r="F891" s="8"/>
      <c r="G891" s="8"/>
      <c r="H891" s="8"/>
      <c r="I891" s="8"/>
    </row>
    <row r="892" spans="4:9" ht="12.75">
      <c r="D892" s="8"/>
      <c r="E892" s="8"/>
      <c r="F892" s="8"/>
      <c r="G892" s="8"/>
      <c r="H892" s="8"/>
      <c r="I892" s="8"/>
    </row>
    <row r="893" spans="4:9" ht="12.75">
      <c r="D893" s="8"/>
      <c r="E893" s="8"/>
      <c r="F893" s="8"/>
      <c r="G893" s="8"/>
      <c r="H893" s="8"/>
      <c r="I893" s="8"/>
    </row>
    <row r="894" spans="4:9" ht="12.75">
      <c r="D894" s="8"/>
      <c r="E894" s="8"/>
      <c r="F894" s="8"/>
      <c r="G894" s="8"/>
      <c r="H894" s="8"/>
      <c r="I894" s="8"/>
    </row>
    <row r="895" spans="4:9" ht="12.75">
      <c r="D895" s="8"/>
      <c r="E895" s="8"/>
      <c r="F895" s="8"/>
      <c r="G895" s="8"/>
      <c r="H895" s="8"/>
      <c r="I895" s="8"/>
    </row>
    <row r="896" spans="4:9" ht="12.75">
      <c r="D896" s="8"/>
      <c r="E896" s="8"/>
      <c r="F896" s="8"/>
      <c r="G896" s="8"/>
      <c r="H896" s="8"/>
      <c r="I896" s="8"/>
    </row>
    <row r="897" spans="4:9" ht="12.75">
      <c r="D897" s="8"/>
      <c r="E897" s="8"/>
      <c r="F897" s="8"/>
      <c r="G897" s="8"/>
      <c r="H897" s="8"/>
      <c r="I897" s="8"/>
    </row>
    <row r="898" spans="4:9" ht="12.75">
      <c r="D898" s="8"/>
      <c r="E898" s="8"/>
      <c r="F898" s="8"/>
      <c r="G898" s="8"/>
      <c r="H898" s="8"/>
      <c r="I898" s="8"/>
    </row>
    <row r="899" spans="4:9" ht="12.75">
      <c r="D899" s="8"/>
      <c r="E899" s="8"/>
      <c r="F899" s="8"/>
      <c r="G899" s="8"/>
      <c r="H899" s="8"/>
      <c r="I899" s="8"/>
    </row>
    <row r="900" spans="4:9" ht="12.75">
      <c r="D900" s="8"/>
      <c r="E900" s="8"/>
      <c r="F900" s="8"/>
      <c r="G900" s="8"/>
      <c r="H900" s="8"/>
      <c r="I900" s="8"/>
    </row>
    <row r="901" spans="4:9" ht="12.75">
      <c r="D901" s="8"/>
      <c r="E901" s="8"/>
      <c r="F901" s="8"/>
      <c r="G901" s="8"/>
      <c r="H901" s="8"/>
      <c r="I901" s="8"/>
    </row>
    <row r="902" spans="4:9" ht="12.75">
      <c r="D902" s="8"/>
      <c r="E902" s="8"/>
      <c r="F902" s="8"/>
      <c r="G902" s="8"/>
      <c r="H902" s="8"/>
      <c r="I902" s="8"/>
    </row>
    <row r="903" spans="4:9" ht="12.75">
      <c r="D903" s="8"/>
      <c r="E903" s="8"/>
      <c r="F903" s="8"/>
      <c r="G903" s="8"/>
      <c r="H903" s="8"/>
      <c r="I903" s="8"/>
    </row>
    <row r="904" spans="4:9" ht="12.75">
      <c r="D904" s="8"/>
      <c r="E904" s="8"/>
      <c r="F904" s="8"/>
      <c r="G904" s="8"/>
      <c r="H904" s="8"/>
      <c r="I904" s="8"/>
    </row>
    <row r="905" spans="4:9" ht="12.75">
      <c r="D905" s="8"/>
      <c r="E905" s="8"/>
      <c r="F905" s="8"/>
      <c r="G905" s="8"/>
      <c r="H905" s="8"/>
      <c r="I905" s="8"/>
    </row>
    <row r="906" spans="4:9" ht="12.75">
      <c r="D906" s="8"/>
      <c r="E906" s="8"/>
      <c r="F906" s="8"/>
      <c r="G906" s="8"/>
      <c r="H906" s="8"/>
      <c r="I906" s="8"/>
    </row>
    <row r="907" spans="4:9" ht="12.75">
      <c r="D907" s="8"/>
      <c r="E907" s="8"/>
      <c r="F907" s="8"/>
      <c r="G907" s="8"/>
      <c r="H907" s="8"/>
      <c r="I907" s="8"/>
    </row>
    <row r="908" spans="4:9" ht="12.75">
      <c r="D908" s="8"/>
      <c r="E908" s="8"/>
      <c r="F908" s="8"/>
      <c r="G908" s="8"/>
      <c r="H908" s="8"/>
      <c r="I908" s="8"/>
    </row>
    <row r="909" spans="4:9" ht="12.75">
      <c r="D909" s="8"/>
      <c r="E909" s="8"/>
      <c r="F909" s="8"/>
      <c r="G909" s="8"/>
      <c r="H909" s="8"/>
      <c r="I909" s="8"/>
    </row>
    <row r="910" spans="4:9" ht="12.75">
      <c r="D910" s="8"/>
      <c r="E910" s="8"/>
      <c r="F910" s="8"/>
      <c r="G910" s="8"/>
      <c r="H910" s="8"/>
      <c r="I910" s="8"/>
    </row>
    <row r="911" spans="4:9" ht="12.75">
      <c r="D911" s="8"/>
      <c r="E911" s="8"/>
      <c r="F911" s="8"/>
      <c r="G911" s="8"/>
      <c r="H911" s="8"/>
      <c r="I911" s="8"/>
    </row>
    <row r="912" spans="4:9" ht="12.75">
      <c r="D912" s="8"/>
      <c r="E912" s="8"/>
      <c r="F912" s="8"/>
      <c r="G912" s="8"/>
      <c r="H912" s="8"/>
      <c r="I912" s="8"/>
    </row>
    <row r="913" spans="4:9" ht="12.75">
      <c r="D913" s="8"/>
      <c r="E913" s="8"/>
      <c r="F913" s="8"/>
      <c r="G913" s="8"/>
      <c r="H913" s="8"/>
      <c r="I913" s="8"/>
    </row>
    <row r="914" spans="4:9" ht="12.75">
      <c r="D914" s="8"/>
      <c r="E914" s="8"/>
      <c r="F914" s="8"/>
      <c r="G914" s="8"/>
      <c r="H914" s="8"/>
      <c r="I914" s="8"/>
    </row>
    <row r="915" spans="4:9" ht="12.75">
      <c r="D915" s="8"/>
      <c r="E915" s="8"/>
      <c r="F915" s="8"/>
      <c r="G915" s="8"/>
      <c r="H915" s="8"/>
      <c r="I915" s="8"/>
    </row>
    <row r="916" spans="4:9" ht="12.75">
      <c r="D916" s="8"/>
      <c r="E916" s="8"/>
      <c r="F916" s="8"/>
      <c r="G916" s="8"/>
      <c r="H916" s="8"/>
      <c r="I916" s="8"/>
    </row>
    <row r="917" spans="4:9" ht="12.75">
      <c r="D917" s="8"/>
      <c r="E917" s="8"/>
      <c r="F917" s="8"/>
      <c r="G917" s="8"/>
      <c r="H917" s="8"/>
      <c r="I917" s="8"/>
    </row>
    <row r="918" spans="4:9" ht="12.75">
      <c r="D918" s="8"/>
      <c r="E918" s="8"/>
      <c r="F918" s="8"/>
      <c r="G918" s="8"/>
      <c r="H918" s="8"/>
      <c r="I918" s="8"/>
    </row>
    <row r="919" spans="4:9" ht="12.75">
      <c r="D919" s="8"/>
      <c r="E919" s="8"/>
      <c r="F919" s="8"/>
      <c r="G919" s="8"/>
      <c r="H919" s="8"/>
      <c r="I919" s="8"/>
    </row>
    <row r="920" spans="4:9" ht="12.75">
      <c r="D920" s="8"/>
      <c r="E920" s="8"/>
      <c r="F920" s="8"/>
      <c r="G920" s="8"/>
      <c r="H920" s="8"/>
      <c r="I920" s="8"/>
    </row>
    <row r="921" spans="4:9" ht="12.75">
      <c r="D921" s="8"/>
      <c r="E921" s="8"/>
      <c r="F921" s="8"/>
      <c r="G921" s="8"/>
      <c r="H921" s="8"/>
      <c r="I921" s="8"/>
    </row>
    <row r="922" spans="4:9" ht="12.75">
      <c r="D922" s="8"/>
      <c r="E922" s="8"/>
      <c r="F922" s="8"/>
      <c r="G922" s="8"/>
      <c r="H922" s="8"/>
      <c r="I922" s="8"/>
    </row>
    <row r="923" spans="4:9" ht="12.75">
      <c r="D923" s="8"/>
      <c r="E923" s="8"/>
      <c r="F923" s="8"/>
      <c r="G923" s="8"/>
      <c r="H923" s="8"/>
      <c r="I923" s="8"/>
    </row>
    <row r="924" spans="4:9" ht="12.75">
      <c r="D924" s="8"/>
      <c r="E924" s="8"/>
      <c r="F924" s="8"/>
      <c r="G924" s="8"/>
      <c r="H924" s="8"/>
      <c r="I924" s="8"/>
    </row>
    <row r="925" spans="4:9" ht="12.75">
      <c r="D925" s="8"/>
      <c r="E925" s="8"/>
      <c r="F925" s="8"/>
      <c r="G925" s="8"/>
      <c r="H925" s="8"/>
      <c r="I925" s="8"/>
    </row>
    <row r="926" spans="4:9" ht="12.75">
      <c r="D926" s="8"/>
      <c r="E926" s="8"/>
      <c r="F926" s="8"/>
      <c r="G926" s="8"/>
      <c r="H926" s="8"/>
      <c r="I926" s="8"/>
    </row>
    <row r="927" spans="4:9" ht="12.75">
      <c r="D927" s="8"/>
      <c r="E927" s="8"/>
      <c r="F927" s="8"/>
      <c r="G927" s="8"/>
      <c r="H927" s="8"/>
      <c r="I927" s="8"/>
    </row>
    <row r="928" spans="4:9" ht="12.75">
      <c r="D928" s="8"/>
      <c r="E928" s="8"/>
      <c r="F928" s="8"/>
      <c r="G928" s="8"/>
      <c r="H928" s="8"/>
      <c r="I928" s="8"/>
    </row>
    <row r="929" spans="4:9" ht="12.75">
      <c r="D929" s="8"/>
      <c r="E929" s="8"/>
      <c r="F929" s="8"/>
      <c r="G929" s="8"/>
      <c r="H929" s="8"/>
      <c r="I929" s="8"/>
    </row>
    <row r="930" spans="4:9" ht="12.75">
      <c r="D930" s="8"/>
      <c r="E930" s="8"/>
      <c r="F930" s="8"/>
      <c r="G930" s="8"/>
      <c r="H930" s="8"/>
      <c r="I930" s="8"/>
    </row>
    <row r="931" spans="4:9" ht="12.75">
      <c r="D931" s="8"/>
      <c r="E931" s="8"/>
      <c r="F931" s="8"/>
      <c r="G931" s="8"/>
      <c r="H931" s="8"/>
      <c r="I931" s="8"/>
    </row>
    <row r="932" spans="4:9" ht="12.75">
      <c r="D932" s="8"/>
      <c r="E932" s="8"/>
      <c r="F932" s="8"/>
      <c r="G932" s="8"/>
      <c r="H932" s="8"/>
      <c r="I932" s="8"/>
    </row>
    <row r="933" spans="4:9" ht="12.75">
      <c r="D933" s="8"/>
      <c r="E933" s="8"/>
      <c r="F933" s="8"/>
      <c r="G933" s="8"/>
      <c r="H933" s="8"/>
      <c r="I933" s="8"/>
    </row>
    <row r="934" spans="4:9" ht="12.75">
      <c r="D934" s="8"/>
      <c r="E934" s="8"/>
      <c r="F934" s="8"/>
      <c r="G934" s="8"/>
      <c r="H934" s="8"/>
      <c r="I934" s="8"/>
    </row>
    <row r="935" spans="4:9" ht="12.75">
      <c r="D935" s="8"/>
      <c r="E935" s="8"/>
      <c r="F935" s="8"/>
      <c r="G935" s="8"/>
      <c r="H935" s="8"/>
      <c r="I935" s="8"/>
    </row>
    <row r="936" spans="4:9" ht="12.75">
      <c r="D936" s="8"/>
      <c r="E936" s="8"/>
      <c r="F936" s="8"/>
      <c r="G936" s="8"/>
      <c r="H936" s="8"/>
      <c r="I936" s="8"/>
    </row>
    <row r="937" spans="4:9" ht="12.75">
      <c r="D937" s="8"/>
      <c r="E937" s="8"/>
      <c r="F937" s="8"/>
      <c r="G937" s="8"/>
      <c r="H937" s="8"/>
      <c r="I937" s="8"/>
    </row>
    <row r="938" spans="4:9" ht="12.75">
      <c r="D938" s="8"/>
      <c r="E938" s="8"/>
      <c r="F938" s="8"/>
      <c r="G938" s="8"/>
      <c r="H938" s="8"/>
      <c r="I938" s="8"/>
    </row>
    <row r="939" spans="4:9" ht="12.75">
      <c r="D939" s="8"/>
      <c r="E939" s="8"/>
      <c r="F939" s="8"/>
      <c r="G939" s="8"/>
      <c r="H939" s="8"/>
      <c r="I939" s="8"/>
    </row>
    <row r="940" spans="4:9" ht="12.75">
      <c r="D940" s="8"/>
      <c r="E940" s="8"/>
      <c r="F940" s="8"/>
      <c r="G940" s="8"/>
      <c r="H940" s="8"/>
      <c r="I940" s="8"/>
    </row>
    <row r="941" spans="4:9" ht="12.75">
      <c r="D941" s="8"/>
      <c r="E941" s="8"/>
      <c r="F941" s="8"/>
      <c r="G941" s="8"/>
      <c r="H941" s="8"/>
      <c r="I941" s="8"/>
    </row>
    <row r="942" spans="4:9" ht="12.75">
      <c r="D942" s="8"/>
      <c r="E942" s="8"/>
      <c r="F942" s="8"/>
      <c r="G942" s="8"/>
      <c r="H942" s="8"/>
      <c r="I942" s="8"/>
    </row>
    <row r="943" spans="4:9" ht="12.75">
      <c r="D943" s="8"/>
      <c r="E943" s="8"/>
      <c r="F943" s="8"/>
      <c r="G943" s="8"/>
      <c r="H943" s="8"/>
      <c r="I943" s="8"/>
    </row>
    <row r="944" spans="4:9" ht="12.75">
      <c r="D944" s="8"/>
      <c r="E944" s="8"/>
      <c r="F944" s="8"/>
      <c r="G944" s="8"/>
      <c r="H944" s="8"/>
      <c r="I944" s="8"/>
    </row>
    <row r="945" spans="4:9" ht="12.75">
      <c r="D945" s="8"/>
      <c r="E945" s="8"/>
      <c r="F945" s="8"/>
      <c r="G945" s="8"/>
      <c r="H945" s="8"/>
      <c r="I945" s="8"/>
    </row>
    <row r="946" spans="4:9" ht="12.75">
      <c r="D946" s="8"/>
      <c r="E946" s="8"/>
      <c r="F946" s="8"/>
      <c r="G946" s="8"/>
      <c r="H946" s="8"/>
      <c r="I946" s="8"/>
    </row>
    <row r="947" spans="4:9" ht="12.75">
      <c r="D947" s="8"/>
      <c r="E947" s="8"/>
      <c r="F947" s="8"/>
      <c r="G947" s="8"/>
      <c r="H947" s="8"/>
      <c r="I947" s="8"/>
    </row>
    <row r="948" spans="4:9" ht="12.75">
      <c r="D948" s="8"/>
      <c r="E948" s="8"/>
      <c r="F948" s="8"/>
      <c r="G948" s="8"/>
      <c r="H948" s="8"/>
      <c r="I948" s="8"/>
    </row>
    <row r="949" spans="4:9" ht="12.75">
      <c r="D949" s="8"/>
      <c r="E949" s="8"/>
      <c r="F949" s="8"/>
      <c r="G949" s="8"/>
      <c r="H949" s="8"/>
      <c r="I949" s="8"/>
    </row>
    <row r="950" spans="4:9" ht="12.75">
      <c r="D950" s="8"/>
      <c r="E950" s="8"/>
      <c r="F950" s="8"/>
      <c r="G950" s="8"/>
      <c r="H950" s="8"/>
      <c r="I950" s="8"/>
    </row>
    <row r="951" spans="4:9" ht="12.75">
      <c r="D951" s="8"/>
      <c r="E951" s="8"/>
      <c r="F951" s="8"/>
      <c r="G951" s="8"/>
      <c r="H951" s="8"/>
      <c r="I951" s="8"/>
    </row>
    <row r="952" spans="4:9" ht="12.75">
      <c r="D952" s="8"/>
      <c r="E952" s="8"/>
      <c r="F952" s="8"/>
      <c r="G952" s="8"/>
      <c r="H952" s="8"/>
      <c r="I952" s="8"/>
    </row>
    <row r="953" spans="4:9" ht="12.75">
      <c r="D953" s="8"/>
      <c r="E953" s="8"/>
      <c r="F953" s="8"/>
      <c r="G953" s="8"/>
      <c r="H953" s="8"/>
      <c r="I953" s="8"/>
    </row>
    <row r="954" spans="4:9" ht="12.75">
      <c r="D954" s="8"/>
      <c r="E954" s="8"/>
      <c r="F954" s="8"/>
      <c r="G954" s="8"/>
      <c r="H954" s="8"/>
      <c r="I954" s="8"/>
    </row>
    <row r="955" spans="4:9" ht="12.75">
      <c r="D955" s="8"/>
      <c r="E955" s="8"/>
      <c r="F955" s="8"/>
      <c r="G955" s="8"/>
      <c r="H955" s="8"/>
      <c r="I955" s="8"/>
    </row>
    <row r="956" spans="4:9" ht="12.75">
      <c r="D956" s="8"/>
      <c r="E956" s="8"/>
      <c r="F956" s="8"/>
      <c r="G956" s="8"/>
      <c r="H956" s="8"/>
      <c r="I956" s="8"/>
    </row>
    <row r="957" spans="4:9" ht="12.75">
      <c r="D957" s="8"/>
      <c r="E957" s="8"/>
      <c r="F957" s="8"/>
      <c r="G957" s="8"/>
      <c r="H957" s="8"/>
      <c r="I957" s="8"/>
    </row>
    <row r="958" spans="4:9" ht="12.75">
      <c r="D958" s="8"/>
      <c r="E958" s="8"/>
      <c r="F958" s="8"/>
      <c r="G958" s="8"/>
      <c r="H958" s="8"/>
      <c r="I958" s="8"/>
    </row>
    <row r="959" spans="4:9" ht="12.75">
      <c r="D959" s="8"/>
      <c r="E959" s="8"/>
      <c r="F959" s="8"/>
      <c r="G959" s="8"/>
      <c r="H959" s="8"/>
      <c r="I959" s="8"/>
    </row>
    <row r="960" spans="4:9" ht="12.75">
      <c r="D960" s="8"/>
      <c r="E960" s="8"/>
      <c r="F960" s="8"/>
      <c r="G960" s="8"/>
      <c r="H960" s="8"/>
      <c r="I960" s="8"/>
    </row>
    <row r="961" spans="4:9" ht="12.75">
      <c r="D961" s="8"/>
      <c r="E961" s="8"/>
      <c r="F961" s="8"/>
      <c r="G961" s="8"/>
      <c r="H961" s="8"/>
      <c r="I961" s="8"/>
    </row>
    <row r="962" spans="4:9" ht="12.75">
      <c r="D962" s="8"/>
      <c r="E962" s="8"/>
      <c r="F962" s="8"/>
      <c r="G962" s="8"/>
      <c r="H962" s="8"/>
      <c r="I962" s="8"/>
    </row>
    <row r="963" spans="4:9" ht="12.75">
      <c r="D963" s="8"/>
      <c r="E963" s="8"/>
      <c r="F963" s="8"/>
      <c r="G963" s="8"/>
      <c r="H963" s="8"/>
      <c r="I963" s="8"/>
    </row>
    <row r="964" spans="4:9" ht="12.75">
      <c r="D964" s="8"/>
      <c r="E964" s="8"/>
      <c r="F964" s="8"/>
      <c r="G964" s="8"/>
      <c r="H964" s="8"/>
      <c r="I964" s="8"/>
    </row>
    <row r="965" spans="4:9" ht="12.75">
      <c r="D965" s="8"/>
      <c r="E965" s="8"/>
      <c r="F965" s="8"/>
      <c r="G965" s="8"/>
      <c r="H965" s="8"/>
      <c r="I965" s="8"/>
    </row>
    <row r="966" spans="4:9" ht="12.75">
      <c r="D966" s="8"/>
      <c r="E966" s="8"/>
      <c r="F966" s="8"/>
      <c r="G966" s="8"/>
      <c r="H966" s="8"/>
      <c r="I966" s="8"/>
    </row>
    <row r="967" spans="4:9" ht="12.75">
      <c r="D967" s="8"/>
      <c r="E967" s="8"/>
      <c r="F967" s="8"/>
      <c r="G967" s="8"/>
      <c r="H967" s="8"/>
      <c r="I967" s="8"/>
    </row>
    <row r="968" spans="4:9" ht="12.75">
      <c r="D968" s="8"/>
      <c r="E968" s="8"/>
      <c r="F968" s="8"/>
      <c r="G968" s="8"/>
      <c r="H968" s="8"/>
      <c r="I968" s="8"/>
    </row>
    <row r="969" spans="4:9" ht="12.75">
      <c r="D969" s="8"/>
      <c r="E969" s="8"/>
      <c r="F969" s="8"/>
      <c r="G969" s="8"/>
      <c r="H969" s="8"/>
      <c r="I969" s="8"/>
    </row>
    <row r="970" spans="4:9" ht="12.75">
      <c r="D970" s="8"/>
      <c r="E970" s="8"/>
      <c r="F970" s="8"/>
      <c r="G970" s="8"/>
      <c r="H970" s="8"/>
      <c r="I970" s="8"/>
    </row>
    <row r="971" spans="4:9" ht="12.75">
      <c r="D971" s="8"/>
      <c r="E971" s="8"/>
      <c r="F971" s="8"/>
      <c r="G971" s="8"/>
      <c r="H971" s="8"/>
      <c r="I971" s="8"/>
    </row>
    <row r="972" spans="4:9" ht="12.75">
      <c r="D972" s="8"/>
      <c r="E972" s="8"/>
      <c r="F972" s="8"/>
      <c r="G972" s="8"/>
      <c r="H972" s="8"/>
      <c r="I972" s="8"/>
    </row>
    <row r="973" spans="4:9" ht="12.75">
      <c r="D973" s="8"/>
      <c r="E973" s="8"/>
      <c r="F973" s="8"/>
      <c r="G973" s="8"/>
      <c r="H973" s="8"/>
      <c r="I973" s="8"/>
    </row>
    <row r="974" spans="4:9" ht="12.75">
      <c r="D974" s="8"/>
      <c r="E974" s="8"/>
      <c r="F974" s="8"/>
      <c r="G974" s="8"/>
      <c r="H974" s="8"/>
      <c r="I974" s="8"/>
    </row>
    <row r="975" spans="4:9" ht="12.75">
      <c r="D975" s="8"/>
      <c r="E975" s="8"/>
      <c r="F975" s="8"/>
      <c r="G975" s="8"/>
      <c r="H975" s="8"/>
      <c r="I975" s="8"/>
    </row>
    <row r="976" spans="4:9" ht="12.75">
      <c r="D976" s="8"/>
      <c r="E976" s="8"/>
      <c r="F976" s="8"/>
      <c r="G976" s="8"/>
      <c r="H976" s="8"/>
      <c r="I976" s="8"/>
    </row>
    <row r="977" spans="4:9" ht="12.75">
      <c r="D977" s="8"/>
      <c r="E977" s="8"/>
      <c r="F977" s="8"/>
      <c r="G977" s="8"/>
      <c r="H977" s="8"/>
      <c r="I977" s="8"/>
    </row>
    <row r="978" spans="4:9" ht="12.75">
      <c r="D978" s="8"/>
      <c r="E978" s="8"/>
      <c r="F978" s="8"/>
      <c r="G978" s="8"/>
      <c r="H978" s="8"/>
      <c r="I978" s="8"/>
    </row>
    <row r="979" spans="4:9" ht="12.75">
      <c r="D979" s="8"/>
      <c r="E979" s="8"/>
      <c r="F979" s="8"/>
      <c r="G979" s="8"/>
      <c r="H979" s="8"/>
      <c r="I979" s="8"/>
    </row>
    <row r="980" spans="4:9" ht="12.75">
      <c r="D980" s="8"/>
      <c r="E980" s="8"/>
      <c r="F980" s="8"/>
      <c r="G980" s="8"/>
      <c r="H980" s="8"/>
      <c r="I980" s="8"/>
    </row>
    <row r="981" spans="4:9" ht="12.75">
      <c r="D981" s="8"/>
      <c r="E981" s="8"/>
      <c r="F981" s="8"/>
      <c r="G981" s="8"/>
      <c r="H981" s="8"/>
      <c r="I981" s="8"/>
    </row>
    <row r="982" spans="4:9" ht="12.75">
      <c r="D982" s="8"/>
      <c r="E982" s="8"/>
      <c r="F982" s="8"/>
      <c r="G982" s="8"/>
      <c r="H982" s="8"/>
      <c r="I982" s="8"/>
    </row>
    <row r="983" spans="4:9" ht="12.75">
      <c r="D983" s="8"/>
      <c r="E983" s="8"/>
      <c r="F983" s="8"/>
      <c r="G983" s="8"/>
      <c r="H983" s="8"/>
      <c r="I983" s="8"/>
    </row>
    <row r="984" spans="4:9" ht="12.75">
      <c r="D984" s="8"/>
      <c r="E984" s="8"/>
      <c r="F984" s="8"/>
      <c r="G984" s="8"/>
      <c r="H984" s="8"/>
      <c r="I984" s="8"/>
    </row>
    <row r="985" spans="4:9" ht="12.75">
      <c r="D985" s="8"/>
      <c r="E985" s="8"/>
      <c r="F985" s="8"/>
      <c r="G985" s="8"/>
      <c r="H985" s="8"/>
      <c r="I985" s="8"/>
    </row>
    <row r="986" spans="4:9" ht="12.75">
      <c r="D986" s="8"/>
      <c r="E986" s="8"/>
      <c r="F986" s="8"/>
      <c r="G986" s="8"/>
      <c r="H986" s="8"/>
      <c r="I986" s="8"/>
    </row>
    <row r="987" spans="4:9" ht="12.75">
      <c r="D987" s="8"/>
      <c r="E987" s="8"/>
      <c r="F987" s="8"/>
      <c r="G987" s="8"/>
      <c r="H987" s="8"/>
      <c r="I987" s="8"/>
    </row>
    <row r="988" spans="4:9" ht="12.75">
      <c r="D988" s="8"/>
      <c r="E988" s="8"/>
      <c r="F988" s="8"/>
      <c r="G988" s="8"/>
      <c r="H988" s="8"/>
      <c r="I988" s="8"/>
    </row>
    <row r="989" spans="4:9" ht="12.75">
      <c r="D989" s="8"/>
      <c r="E989" s="8"/>
      <c r="F989" s="8"/>
      <c r="G989" s="8"/>
      <c r="H989" s="8"/>
      <c r="I989" s="8"/>
    </row>
    <row r="990" spans="4:9" ht="12.75">
      <c r="D990" s="8"/>
      <c r="E990" s="8"/>
      <c r="F990" s="8"/>
      <c r="G990" s="8"/>
      <c r="H990" s="8"/>
      <c r="I990" s="8"/>
    </row>
    <row r="991" spans="4:9" ht="12.75">
      <c r="D991" s="8"/>
      <c r="E991" s="8"/>
      <c r="F991" s="8"/>
      <c r="G991" s="8"/>
      <c r="H991" s="8"/>
      <c r="I991" s="8"/>
    </row>
    <row r="992" spans="4:9" ht="12.75">
      <c r="D992" s="8"/>
      <c r="E992" s="8"/>
      <c r="F992" s="8"/>
      <c r="G992" s="8"/>
      <c r="H992" s="8"/>
      <c r="I992" s="8"/>
    </row>
    <row r="993" spans="4:9" ht="12.75">
      <c r="D993" s="8"/>
      <c r="E993" s="8"/>
      <c r="F993" s="8"/>
      <c r="G993" s="8"/>
      <c r="H993" s="8"/>
      <c r="I993" s="8"/>
    </row>
    <row r="994" spans="4:9" ht="12.75">
      <c r="D994" s="8"/>
      <c r="E994" s="8"/>
      <c r="F994" s="8"/>
      <c r="G994" s="8"/>
      <c r="H994" s="8"/>
      <c r="I994" s="8"/>
    </row>
    <row r="995" spans="4:9" ht="12.75">
      <c r="D995" s="8"/>
      <c r="E995" s="8"/>
      <c r="F995" s="8"/>
      <c r="G995" s="8"/>
      <c r="H995" s="8"/>
      <c r="I995" s="8"/>
    </row>
    <row r="996" spans="4:9" ht="12.75">
      <c r="D996" s="8"/>
      <c r="E996" s="8"/>
      <c r="F996" s="8"/>
      <c r="G996" s="8"/>
      <c r="H996" s="8"/>
      <c r="I996" s="8"/>
    </row>
    <row r="997" spans="4:9" ht="12.75">
      <c r="D997" s="8"/>
      <c r="E997" s="8"/>
      <c r="F997" s="8"/>
      <c r="G997" s="8"/>
      <c r="H997" s="8"/>
      <c r="I997" s="8"/>
    </row>
    <row r="998" spans="4:9" ht="12.75">
      <c r="D998" s="8"/>
      <c r="E998" s="8"/>
      <c r="F998" s="8"/>
      <c r="G998" s="8"/>
      <c r="H998" s="8"/>
      <c r="I998" s="8"/>
    </row>
    <row r="999" spans="4:9" ht="12.75">
      <c r="D999" s="8"/>
      <c r="E999" s="8"/>
      <c r="F999" s="8"/>
      <c r="G999" s="8"/>
      <c r="H999" s="8"/>
      <c r="I999" s="8"/>
    </row>
    <row r="1000" spans="4:9" ht="12.75">
      <c r="D1000" s="8"/>
      <c r="E1000" s="8"/>
      <c r="F1000" s="8"/>
      <c r="G1000" s="8"/>
      <c r="H1000" s="8"/>
      <c r="I1000" s="8"/>
    </row>
    <row r="1001" spans="4:9" ht="12.75">
      <c r="D1001" s="8"/>
      <c r="E1001" s="8"/>
      <c r="F1001" s="8"/>
      <c r="G1001" s="8"/>
      <c r="H1001" s="8"/>
      <c r="I1001" s="8"/>
    </row>
    <row r="1002" spans="4:9" ht="12.75">
      <c r="D1002" s="8"/>
      <c r="E1002" s="8"/>
      <c r="F1002" s="8"/>
      <c r="G1002" s="8"/>
      <c r="H1002" s="8"/>
      <c r="I1002" s="8"/>
    </row>
    <row r="1003" spans="4:9" ht="12.75">
      <c r="D1003" s="8"/>
      <c r="E1003" s="8"/>
      <c r="F1003" s="8"/>
      <c r="G1003" s="8"/>
      <c r="H1003" s="8"/>
      <c r="I1003" s="8"/>
    </row>
    <row r="1004" spans="4:9" ht="12.75">
      <c r="D1004" s="8"/>
      <c r="E1004" s="8"/>
      <c r="F1004" s="8"/>
      <c r="G1004" s="8"/>
      <c r="H1004" s="8"/>
      <c r="I1004" s="8"/>
    </row>
    <row r="1005" spans="4:9" ht="12.75">
      <c r="D1005" s="8"/>
      <c r="E1005" s="8"/>
      <c r="F1005" s="8"/>
      <c r="G1005" s="8"/>
      <c r="H1005" s="8"/>
      <c r="I1005" s="8"/>
    </row>
    <row r="1006" spans="4:9" ht="12.75">
      <c r="D1006" s="8"/>
      <c r="E1006" s="8"/>
      <c r="F1006" s="8"/>
      <c r="G1006" s="8"/>
      <c r="H1006" s="8"/>
      <c r="I1006" s="8"/>
    </row>
    <row r="1007" spans="4:9" ht="12.75">
      <c r="D1007" s="8"/>
      <c r="E1007" s="8"/>
      <c r="F1007" s="8"/>
      <c r="G1007" s="8"/>
      <c r="H1007" s="8"/>
      <c r="I1007" s="8"/>
    </row>
    <row r="1008" spans="4:9" ht="12.75">
      <c r="D1008" s="8"/>
      <c r="E1008" s="8"/>
      <c r="F1008" s="8"/>
      <c r="G1008" s="8"/>
      <c r="H1008" s="8"/>
      <c r="I1008" s="8"/>
    </row>
    <row r="1009" spans="4:9" ht="12.75">
      <c r="D1009" s="8"/>
      <c r="E1009" s="8"/>
      <c r="F1009" s="8"/>
      <c r="G1009" s="8"/>
      <c r="H1009" s="8"/>
      <c r="I1009" s="8"/>
    </row>
    <row r="1010" spans="4:9" ht="12.75">
      <c r="D1010" s="8"/>
      <c r="E1010" s="8"/>
      <c r="F1010" s="8"/>
      <c r="G1010" s="8"/>
      <c r="H1010" s="8"/>
      <c r="I1010" s="8"/>
    </row>
    <row r="1011" spans="4:9" ht="12.75">
      <c r="D1011" s="8"/>
      <c r="E1011" s="8"/>
      <c r="F1011" s="8"/>
      <c r="G1011" s="8"/>
      <c r="H1011" s="8"/>
      <c r="I1011" s="8"/>
    </row>
    <row r="1012" spans="4:9" ht="12.75">
      <c r="D1012" s="8"/>
      <c r="E1012" s="8"/>
      <c r="F1012" s="8"/>
      <c r="G1012" s="8"/>
      <c r="H1012" s="8"/>
      <c r="I1012" s="8"/>
    </row>
    <row r="1013" spans="4:9" ht="12.75">
      <c r="D1013" s="8"/>
      <c r="E1013" s="8"/>
      <c r="F1013" s="8"/>
      <c r="G1013" s="8"/>
      <c r="H1013" s="8"/>
      <c r="I1013" s="8"/>
    </row>
    <row r="1014" spans="4:9" ht="12.75">
      <c r="D1014" s="8"/>
      <c r="E1014" s="8"/>
      <c r="F1014" s="8"/>
      <c r="G1014" s="8"/>
      <c r="H1014" s="8"/>
      <c r="I1014" s="8"/>
    </row>
    <row r="1015" spans="4:9" ht="12.75">
      <c r="D1015" s="8"/>
      <c r="E1015" s="8"/>
      <c r="F1015" s="8"/>
      <c r="G1015" s="8"/>
      <c r="H1015" s="8"/>
      <c r="I1015" s="8"/>
    </row>
    <row r="1016" spans="4:9" ht="12.75">
      <c r="D1016" s="8"/>
      <c r="E1016" s="8"/>
      <c r="F1016" s="8"/>
      <c r="G1016" s="8"/>
      <c r="H1016" s="8"/>
      <c r="I1016" s="8"/>
    </row>
    <row r="1017" spans="4:9" ht="12.75">
      <c r="D1017" s="8"/>
      <c r="E1017" s="8"/>
      <c r="F1017" s="8"/>
      <c r="G1017" s="8"/>
      <c r="H1017" s="8"/>
      <c r="I1017" s="8"/>
    </row>
    <row r="1018" spans="4:9" ht="12.75">
      <c r="D1018" s="8"/>
      <c r="E1018" s="8"/>
      <c r="F1018" s="8"/>
      <c r="G1018" s="8"/>
      <c r="H1018" s="8"/>
      <c r="I1018" s="8"/>
    </row>
    <row r="1019" spans="4:9" ht="12.75">
      <c r="D1019" s="8"/>
      <c r="E1019" s="8"/>
      <c r="F1019" s="8"/>
      <c r="G1019" s="8"/>
      <c r="H1019" s="8"/>
      <c r="I1019" s="8"/>
    </row>
    <row r="1020" spans="4:9" ht="12.75">
      <c r="D1020" s="8"/>
      <c r="E1020" s="8"/>
      <c r="F1020" s="8"/>
      <c r="G1020" s="8"/>
      <c r="H1020" s="8"/>
      <c r="I1020" s="8"/>
    </row>
    <row r="1021" spans="4:9" ht="12.75">
      <c r="D1021" s="8"/>
      <c r="E1021" s="8"/>
      <c r="F1021" s="8"/>
      <c r="G1021" s="8"/>
      <c r="H1021" s="8"/>
      <c r="I1021" s="8"/>
    </row>
    <row r="1022" spans="4:9" ht="12.75">
      <c r="D1022" s="8"/>
      <c r="E1022" s="8"/>
      <c r="F1022" s="8"/>
      <c r="G1022" s="8"/>
      <c r="H1022" s="8"/>
      <c r="I1022" s="8"/>
    </row>
    <row r="1023" spans="4:9" ht="12.75">
      <c r="D1023" s="8"/>
      <c r="E1023" s="8"/>
      <c r="F1023" s="8"/>
      <c r="G1023" s="8"/>
      <c r="H1023" s="8"/>
      <c r="I1023" s="8"/>
    </row>
    <row r="1024" spans="4:9" ht="12.75">
      <c r="D1024" s="8"/>
      <c r="E1024" s="8"/>
      <c r="F1024" s="8"/>
      <c r="G1024" s="8"/>
      <c r="H1024" s="8"/>
      <c r="I1024" s="8"/>
    </row>
    <row r="1025" spans="4:9" ht="12.75">
      <c r="D1025" s="8"/>
      <c r="E1025" s="8"/>
      <c r="F1025" s="8"/>
      <c r="G1025" s="8"/>
      <c r="H1025" s="8"/>
      <c r="I1025" s="8"/>
    </row>
    <row r="1026" spans="4:9" ht="12.75">
      <c r="D1026" s="8"/>
      <c r="E1026" s="8"/>
      <c r="F1026" s="8"/>
      <c r="G1026" s="8"/>
      <c r="H1026" s="8"/>
      <c r="I1026" s="8"/>
    </row>
    <row r="1027" spans="4:9" ht="12.75">
      <c r="D1027" s="8"/>
      <c r="E1027" s="8"/>
      <c r="F1027" s="8"/>
      <c r="G1027" s="8"/>
      <c r="H1027" s="8"/>
      <c r="I1027" s="8"/>
    </row>
    <row r="1028" spans="4:9" ht="12.75">
      <c r="D1028" s="8"/>
      <c r="E1028" s="8"/>
      <c r="F1028" s="8"/>
      <c r="G1028" s="8"/>
      <c r="H1028" s="8"/>
      <c r="I1028" s="8"/>
    </row>
    <row r="1029" spans="4:9" ht="12.75">
      <c r="D1029" s="8"/>
      <c r="E1029" s="8"/>
      <c r="F1029" s="8"/>
      <c r="G1029" s="8"/>
      <c r="H1029" s="8"/>
      <c r="I1029" s="8"/>
    </row>
    <row r="1030" spans="4:9" ht="12.75">
      <c r="D1030" s="8"/>
      <c r="E1030" s="8"/>
      <c r="F1030" s="8"/>
      <c r="G1030" s="8"/>
      <c r="H1030" s="8"/>
      <c r="I1030" s="8"/>
    </row>
    <row r="1031" spans="4:9" ht="12.75">
      <c r="D1031" s="8"/>
      <c r="E1031" s="8"/>
      <c r="F1031" s="8"/>
      <c r="G1031" s="8"/>
      <c r="H1031" s="8"/>
      <c r="I1031" s="8"/>
    </row>
    <row r="1032" spans="4:9" ht="12.75">
      <c r="D1032" s="8"/>
      <c r="E1032" s="8"/>
      <c r="F1032" s="8"/>
      <c r="G1032" s="8"/>
      <c r="H1032" s="8"/>
      <c r="I1032" s="8"/>
    </row>
    <row r="1033" spans="4:9" ht="12.75">
      <c r="D1033" s="8"/>
      <c r="E1033" s="8"/>
      <c r="F1033" s="8"/>
      <c r="G1033" s="8"/>
      <c r="H1033" s="8"/>
      <c r="I1033" s="8"/>
    </row>
    <row r="1034" spans="4:9" ht="12.75">
      <c r="D1034" s="8"/>
      <c r="E1034" s="8"/>
      <c r="F1034" s="8"/>
      <c r="G1034" s="8"/>
      <c r="H1034" s="8"/>
      <c r="I1034" s="8"/>
    </row>
    <row r="1035" spans="4:9" ht="12.75">
      <c r="D1035" s="8"/>
      <c r="E1035" s="8"/>
      <c r="F1035" s="8"/>
      <c r="G1035" s="8"/>
      <c r="H1035" s="8"/>
      <c r="I1035" s="8"/>
    </row>
    <row r="1036" spans="4:9" ht="12.75">
      <c r="D1036" s="8"/>
      <c r="E1036" s="8"/>
      <c r="F1036" s="8"/>
      <c r="G1036" s="8"/>
      <c r="H1036" s="8"/>
      <c r="I1036" s="8"/>
    </row>
    <row r="1037" spans="4:9" ht="12.75">
      <c r="D1037" s="8"/>
      <c r="E1037" s="8"/>
      <c r="F1037" s="8"/>
      <c r="G1037" s="8"/>
      <c r="H1037" s="8"/>
      <c r="I1037" s="8"/>
    </row>
    <row r="1038" spans="4:9" ht="12.75">
      <c r="D1038" s="8"/>
      <c r="E1038" s="8"/>
      <c r="F1038" s="8"/>
      <c r="G1038" s="8"/>
      <c r="H1038" s="8"/>
      <c r="I1038" s="8"/>
    </row>
    <row r="1039" spans="4:9" ht="12.75">
      <c r="D1039" s="8"/>
      <c r="E1039" s="8"/>
      <c r="F1039" s="8"/>
      <c r="G1039" s="8"/>
      <c r="H1039" s="8"/>
      <c r="I1039" s="8"/>
    </row>
    <row r="1040" spans="4:9" ht="12.75">
      <c r="D1040" s="8"/>
      <c r="E1040" s="8"/>
      <c r="F1040" s="8"/>
      <c r="G1040" s="8"/>
      <c r="H1040" s="8"/>
      <c r="I1040" s="8"/>
    </row>
    <row r="1041" spans="4:9" ht="12.75">
      <c r="D1041" s="8"/>
      <c r="E1041" s="8"/>
      <c r="F1041" s="8"/>
      <c r="G1041" s="8"/>
      <c r="H1041" s="8"/>
      <c r="I1041" s="8"/>
    </row>
    <row r="1042" spans="4:9" ht="12.75">
      <c r="D1042" s="8"/>
      <c r="E1042" s="8"/>
      <c r="F1042" s="8"/>
      <c r="G1042" s="8"/>
      <c r="H1042" s="8"/>
      <c r="I1042" s="8"/>
    </row>
    <row r="1043" spans="4:9" ht="12.75">
      <c r="D1043" s="8"/>
      <c r="E1043" s="8"/>
      <c r="F1043" s="8"/>
      <c r="G1043" s="8"/>
      <c r="H1043" s="8"/>
      <c r="I1043" s="8"/>
    </row>
    <row r="1044" spans="4:9" ht="12.75">
      <c r="D1044" s="8"/>
      <c r="E1044" s="8"/>
      <c r="F1044" s="8"/>
      <c r="G1044" s="8"/>
      <c r="H1044" s="8"/>
      <c r="I1044" s="8"/>
    </row>
    <row r="1045" spans="4:9" ht="12.75">
      <c r="D1045" s="8"/>
      <c r="E1045" s="8"/>
      <c r="F1045" s="8"/>
      <c r="G1045" s="8"/>
      <c r="H1045" s="8"/>
      <c r="I1045" s="8"/>
    </row>
    <row r="1046" spans="4:9" ht="12.75">
      <c r="D1046" s="8"/>
      <c r="E1046" s="8"/>
      <c r="F1046" s="8"/>
      <c r="G1046" s="8"/>
      <c r="H1046" s="8"/>
      <c r="I1046" s="8"/>
    </row>
    <row r="1047" spans="4:9" ht="12.75">
      <c r="D1047" s="8"/>
      <c r="E1047" s="8"/>
      <c r="F1047" s="8"/>
      <c r="G1047" s="8"/>
      <c r="H1047" s="8"/>
      <c r="I1047" s="8"/>
    </row>
    <row r="1048" spans="4:9" ht="12.75">
      <c r="D1048" s="8"/>
      <c r="E1048" s="8"/>
      <c r="F1048" s="8"/>
      <c r="G1048" s="8"/>
      <c r="H1048" s="8"/>
      <c r="I1048" s="8"/>
    </row>
  </sheetData>
  <mergeCells count="150">
    <mergeCell ref="E97:G97"/>
    <mergeCell ref="E98:G98"/>
    <mergeCell ref="E99:G99"/>
    <mergeCell ref="E100:G100"/>
    <mergeCell ref="E85:G85"/>
    <mergeCell ref="E86:G86"/>
    <mergeCell ref="E87:G87"/>
    <mergeCell ref="E88:G88"/>
    <mergeCell ref="E130:G130"/>
    <mergeCell ref="E131:G131"/>
    <mergeCell ref="E126:G126"/>
    <mergeCell ref="E127:G127"/>
    <mergeCell ref="E145:G145"/>
    <mergeCell ref="E146:G146"/>
    <mergeCell ref="E107:G107"/>
    <mergeCell ref="E108:G108"/>
    <mergeCell ref="E133:G133"/>
    <mergeCell ref="E134:G134"/>
    <mergeCell ref="E109:G109"/>
    <mergeCell ref="E110:G110"/>
    <mergeCell ref="E111:G111"/>
    <mergeCell ref="E132:G132"/>
    <mergeCell ref="E152:G152"/>
    <mergeCell ref="E147:G147"/>
    <mergeCell ref="E148:G148"/>
    <mergeCell ref="E149:G149"/>
    <mergeCell ref="E150:G150"/>
    <mergeCell ref="E151:G151"/>
    <mergeCell ref="E135:G135"/>
    <mergeCell ref="E136:G136"/>
    <mergeCell ref="E137:G137"/>
    <mergeCell ref="E138:G138"/>
    <mergeCell ref="E139:G139"/>
    <mergeCell ref="E140:G140"/>
    <mergeCell ref="E141:G141"/>
    <mergeCell ref="E142:G142"/>
    <mergeCell ref="E121:G121"/>
    <mergeCell ref="E128:G128"/>
    <mergeCell ref="E129:G129"/>
    <mergeCell ref="E122:G122"/>
    <mergeCell ref="E123:G123"/>
    <mergeCell ref="E124:G124"/>
    <mergeCell ref="E125:G125"/>
    <mergeCell ref="B2:J5"/>
    <mergeCell ref="E91:G91"/>
    <mergeCell ref="E92:G92"/>
    <mergeCell ref="E93:G93"/>
    <mergeCell ref="E83:G83"/>
    <mergeCell ref="E84:G84"/>
    <mergeCell ref="E89:G89"/>
    <mergeCell ref="E90:G90"/>
    <mergeCell ref="E73:G73"/>
    <mergeCell ref="E80:G80"/>
    <mergeCell ref="E81:G81"/>
    <mergeCell ref="E82:G82"/>
    <mergeCell ref="E70:G70"/>
    <mergeCell ref="E71:G71"/>
    <mergeCell ref="E72:G72"/>
    <mergeCell ref="E79:G79"/>
    <mergeCell ref="E77:G77"/>
    <mergeCell ref="E66:G66"/>
    <mergeCell ref="E67:G67"/>
    <mergeCell ref="E68:G68"/>
    <mergeCell ref="E69:G69"/>
    <mergeCell ref="E58:G58"/>
    <mergeCell ref="E59:G59"/>
    <mergeCell ref="E65:G65"/>
    <mergeCell ref="E60:G60"/>
    <mergeCell ref="E61:G61"/>
    <mergeCell ref="E62:G62"/>
    <mergeCell ref="E63:G63"/>
    <mergeCell ref="E64:G64"/>
    <mergeCell ref="E38:G38"/>
    <mergeCell ref="E39:G39"/>
    <mergeCell ref="E40:G40"/>
    <mergeCell ref="E41:G41"/>
    <mergeCell ref="E33:G33"/>
    <mergeCell ref="E34:G34"/>
    <mergeCell ref="E36:G36"/>
    <mergeCell ref="E37:G37"/>
    <mergeCell ref="E35:G35"/>
    <mergeCell ref="E26:G26"/>
    <mergeCell ref="E27:G27"/>
    <mergeCell ref="E31:G31"/>
    <mergeCell ref="E32:G32"/>
    <mergeCell ref="E28:G28"/>
    <mergeCell ref="E29:G29"/>
    <mergeCell ref="E30:G30"/>
    <mergeCell ref="E22:G22"/>
    <mergeCell ref="E23:G23"/>
    <mergeCell ref="E24:G24"/>
    <mergeCell ref="E25:G25"/>
    <mergeCell ref="E18:G18"/>
    <mergeCell ref="E19:G19"/>
    <mergeCell ref="E20:G20"/>
    <mergeCell ref="E21:G21"/>
    <mergeCell ref="E14:G14"/>
    <mergeCell ref="E15:G15"/>
    <mergeCell ref="E16:G16"/>
    <mergeCell ref="E17:G17"/>
    <mergeCell ref="C1:I1"/>
    <mergeCell ref="A7:H7"/>
    <mergeCell ref="A9:A13"/>
    <mergeCell ref="B9:B13"/>
    <mergeCell ref="C9:H10"/>
    <mergeCell ref="I9:I13"/>
    <mergeCell ref="C11:C13"/>
    <mergeCell ref="D11:D13"/>
    <mergeCell ref="E11:G13"/>
    <mergeCell ref="H11:H13"/>
    <mergeCell ref="E56:G56"/>
    <mergeCell ref="E54:G54"/>
    <mergeCell ref="E57:G57"/>
    <mergeCell ref="E42:G42"/>
    <mergeCell ref="E43:G43"/>
    <mergeCell ref="E44:G44"/>
    <mergeCell ref="E45:G45"/>
    <mergeCell ref="E47:G47"/>
    <mergeCell ref="E48:G48"/>
    <mergeCell ref="E49:G49"/>
    <mergeCell ref="E46:G46"/>
    <mergeCell ref="E52:G52"/>
    <mergeCell ref="E53:G53"/>
    <mergeCell ref="E55:G55"/>
    <mergeCell ref="E50:G50"/>
    <mergeCell ref="E51:G51"/>
    <mergeCell ref="E94:G94"/>
    <mergeCell ref="E95:G95"/>
    <mergeCell ref="E96:G96"/>
    <mergeCell ref="E114:G114"/>
    <mergeCell ref="E101:G101"/>
    <mergeCell ref="E102:G102"/>
    <mergeCell ref="E103:G103"/>
    <mergeCell ref="E104:G104"/>
    <mergeCell ref="E105:G105"/>
    <mergeCell ref="E106:G106"/>
    <mergeCell ref="E74:G74"/>
    <mergeCell ref="E75:G75"/>
    <mergeCell ref="E76:G76"/>
    <mergeCell ref="E78:G78"/>
    <mergeCell ref="E112:G112"/>
    <mergeCell ref="E113:G113"/>
    <mergeCell ref="E143:G143"/>
    <mergeCell ref="E144:G144"/>
    <mergeCell ref="E115:G115"/>
    <mergeCell ref="E116:G116"/>
    <mergeCell ref="E117:G117"/>
    <mergeCell ref="E118:G118"/>
    <mergeCell ref="E119:G119"/>
    <mergeCell ref="E120:G1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95"/>
  <sheetViews>
    <sheetView zoomScalePageLayoutView="0" workbookViewId="0" topLeftCell="A1">
      <selection activeCell="J62" sqref="J62"/>
    </sheetView>
  </sheetViews>
  <sheetFormatPr defaultColWidth="9.00390625" defaultRowHeight="12.75"/>
  <cols>
    <col min="1" max="1" width="39.625" style="0" customWidth="1"/>
    <col min="2" max="3" width="5.625" style="0" customWidth="1"/>
    <col min="4" max="4" width="5.125" style="0" customWidth="1"/>
    <col min="5" max="5" width="5.75390625" style="0" customWidth="1"/>
    <col min="6" max="6" width="4.00390625" style="0" customWidth="1"/>
    <col min="7" max="7" width="2.00390625" style="0" customWidth="1"/>
    <col min="8" max="8" width="5.875" style="0" customWidth="1"/>
    <col min="10" max="10" width="11.75390625" style="0" customWidth="1"/>
  </cols>
  <sheetData>
    <row r="1" spans="3:13" ht="12.75">
      <c r="C1" s="414" t="s">
        <v>268</v>
      </c>
      <c r="D1" s="431"/>
      <c r="E1" s="431"/>
      <c r="F1" s="431"/>
      <c r="G1" s="431"/>
      <c r="H1" s="431"/>
      <c r="I1" s="431"/>
      <c r="J1" s="431"/>
      <c r="K1" s="20"/>
      <c r="L1" s="20"/>
      <c r="M1" s="20"/>
    </row>
    <row r="2" spans="3:10" ht="8.25" customHeight="1">
      <c r="C2" s="415" t="s">
        <v>91</v>
      </c>
      <c r="D2" s="415"/>
      <c r="E2" s="415"/>
      <c r="F2" s="415"/>
      <c r="G2" s="415"/>
      <c r="H2" s="415"/>
      <c r="I2" s="415"/>
      <c r="J2" s="415"/>
    </row>
    <row r="3" spans="3:10" ht="17.25" customHeight="1">
      <c r="C3" s="415"/>
      <c r="D3" s="415"/>
      <c r="E3" s="415"/>
      <c r="F3" s="415"/>
      <c r="G3" s="415"/>
      <c r="H3" s="415"/>
      <c r="I3" s="415"/>
      <c r="J3" s="415"/>
    </row>
    <row r="4" spans="1:10" ht="15.75" customHeight="1">
      <c r="A4" s="2"/>
      <c r="B4" s="2"/>
      <c r="C4" s="415"/>
      <c r="D4" s="415"/>
      <c r="E4" s="415"/>
      <c r="F4" s="415"/>
      <c r="G4" s="415"/>
      <c r="H4" s="415"/>
      <c r="I4" s="415"/>
      <c r="J4" s="415"/>
    </row>
    <row r="5" spans="1:10" ht="15.75" customHeight="1">
      <c r="A5" s="2"/>
      <c r="B5" s="2"/>
      <c r="C5" s="415"/>
      <c r="D5" s="415"/>
      <c r="E5" s="415"/>
      <c r="F5" s="415"/>
      <c r="G5" s="415"/>
      <c r="H5" s="415"/>
      <c r="I5" s="415"/>
      <c r="J5" s="415"/>
    </row>
    <row r="6" spans="1:10" ht="16.5" customHeight="1">
      <c r="A6" s="7"/>
      <c r="B6" s="7"/>
      <c r="C6" s="92"/>
      <c r="D6" s="92"/>
      <c r="E6" s="44"/>
      <c r="F6" s="414"/>
      <c r="G6" s="414"/>
      <c r="H6" s="414"/>
      <c r="I6" s="414"/>
      <c r="J6" s="414"/>
    </row>
    <row r="7" spans="1:10" ht="48.75" customHeight="1">
      <c r="A7" s="416" t="s">
        <v>428</v>
      </c>
      <c r="B7" s="416"/>
      <c r="C7" s="416"/>
      <c r="D7" s="416"/>
      <c r="E7" s="416"/>
      <c r="F7" s="416"/>
      <c r="G7" s="416"/>
      <c r="H7" s="416"/>
      <c r="I7" s="431"/>
      <c r="J7" s="431"/>
    </row>
    <row r="8" spans="1:17" s="29" customFormat="1" ht="15">
      <c r="A8" s="26"/>
      <c r="B8" s="26"/>
      <c r="C8" s="26"/>
      <c r="D8" s="26"/>
      <c r="E8" s="26"/>
      <c r="F8" s="26"/>
      <c r="G8" s="26"/>
      <c r="H8" s="26"/>
      <c r="I8" s="27" t="s">
        <v>129</v>
      </c>
      <c r="J8" s="28"/>
      <c r="K8" s="474"/>
      <c r="L8" s="474"/>
      <c r="M8" s="474"/>
      <c r="N8" s="474"/>
      <c r="O8" s="474"/>
      <c r="P8" s="474"/>
      <c r="Q8" s="474"/>
    </row>
    <row r="9" spans="1:17" ht="20.25" customHeight="1">
      <c r="A9" s="418" t="s">
        <v>130</v>
      </c>
      <c r="B9" s="479" t="s">
        <v>170</v>
      </c>
      <c r="C9" s="482" t="s">
        <v>212</v>
      </c>
      <c r="D9" s="483"/>
      <c r="E9" s="483"/>
      <c r="F9" s="483"/>
      <c r="G9" s="483"/>
      <c r="H9" s="484"/>
      <c r="I9" s="475" t="s">
        <v>132</v>
      </c>
      <c r="J9" s="476"/>
      <c r="K9" s="474"/>
      <c r="L9" s="474"/>
      <c r="M9" s="474"/>
      <c r="N9" s="474"/>
      <c r="O9" s="474"/>
      <c r="P9" s="474"/>
      <c r="Q9" s="474"/>
    </row>
    <row r="10" spans="1:17" ht="0.75" customHeight="1">
      <c r="A10" s="419"/>
      <c r="B10" s="480"/>
      <c r="C10" s="485"/>
      <c r="D10" s="486"/>
      <c r="E10" s="486"/>
      <c r="F10" s="486"/>
      <c r="G10" s="486"/>
      <c r="H10" s="487"/>
      <c r="I10" s="476"/>
      <c r="J10" s="476"/>
      <c r="K10" s="474"/>
      <c r="L10" s="474"/>
      <c r="M10" s="474"/>
      <c r="N10" s="474"/>
      <c r="O10" s="474"/>
      <c r="P10" s="474"/>
      <c r="Q10" s="474"/>
    </row>
    <row r="11" spans="1:17" ht="12.75" customHeight="1">
      <c r="A11" s="419"/>
      <c r="B11" s="480"/>
      <c r="C11" s="477" t="s">
        <v>133</v>
      </c>
      <c r="D11" s="477" t="s">
        <v>134</v>
      </c>
      <c r="E11" s="467" t="s">
        <v>135</v>
      </c>
      <c r="F11" s="468"/>
      <c r="G11" s="469"/>
      <c r="H11" s="477" t="s">
        <v>302</v>
      </c>
      <c r="I11" s="476"/>
      <c r="J11" s="476"/>
      <c r="K11" s="474"/>
      <c r="L11" s="474"/>
      <c r="M11" s="474"/>
      <c r="N11" s="474"/>
      <c r="O11" s="474"/>
      <c r="P11" s="474"/>
      <c r="Q11" s="474"/>
    </row>
    <row r="12" spans="1:10" ht="12.75">
      <c r="A12" s="419"/>
      <c r="B12" s="480"/>
      <c r="C12" s="477"/>
      <c r="D12" s="477"/>
      <c r="E12" s="467"/>
      <c r="F12" s="468"/>
      <c r="G12" s="469"/>
      <c r="H12" s="477"/>
      <c r="I12" s="476"/>
      <c r="J12" s="476"/>
    </row>
    <row r="13" spans="1:10" ht="33" customHeight="1">
      <c r="A13" s="420"/>
      <c r="B13" s="481"/>
      <c r="C13" s="478"/>
      <c r="D13" s="478"/>
      <c r="E13" s="470"/>
      <c r="F13" s="471"/>
      <c r="G13" s="472"/>
      <c r="H13" s="478"/>
      <c r="I13" s="228" t="s">
        <v>123</v>
      </c>
      <c r="J13" s="229" t="s">
        <v>429</v>
      </c>
    </row>
    <row r="14" spans="1:19" s="135" customFormat="1" ht="27.75" customHeight="1">
      <c r="A14" s="138" t="s">
        <v>136</v>
      </c>
      <c r="B14" s="39">
        <v>546</v>
      </c>
      <c r="C14" s="108" t="s">
        <v>137</v>
      </c>
      <c r="D14" s="39" t="s">
        <v>140</v>
      </c>
      <c r="E14" s="395"/>
      <c r="F14" s="396"/>
      <c r="G14" s="397"/>
      <c r="H14" s="39"/>
      <c r="I14" s="109">
        <f>I15+I20+I25+I32</f>
        <v>1900.08</v>
      </c>
      <c r="J14" s="109">
        <f>J15+J20+J25+J32</f>
        <v>1919.63</v>
      </c>
      <c r="M14" s="473"/>
      <c r="N14" s="473"/>
      <c r="O14" s="473"/>
      <c r="P14" s="473"/>
      <c r="Q14" s="473"/>
      <c r="R14" s="473"/>
      <c r="S14" s="473"/>
    </row>
    <row r="15" spans="1:19" s="132" customFormat="1" ht="38.25">
      <c r="A15" s="122" t="s">
        <v>167</v>
      </c>
      <c r="B15" s="207">
        <v>546</v>
      </c>
      <c r="C15" s="10" t="s">
        <v>137</v>
      </c>
      <c r="D15" s="10" t="s">
        <v>138</v>
      </c>
      <c r="E15" s="432"/>
      <c r="F15" s="433"/>
      <c r="G15" s="434"/>
      <c r="H15" s="10"/>
      <c r="I15" s="197">
        <f aca="true" t="shared" si="0" ref="I15:J18">I16</f>
        <v>254.2</v>
      </c>
      <c r="J15" s="197">
        <f t="shared" si="0"/>
        <v>254.2</v>
      </c>
      <c r="K15" s="132" t="s">
        <v>152</v>
      </c>
      <c r="M15" s="473"/>
      <c r="N15" s="473"/>
      <c r="O15" s="473"/>
      <c r="P15" s="473"/>
      <c r="Q15" s="473"/>
      <c r="R15" s="473"/>
      <c r="S15" s="473"/>
    </row>
    <row r="16" spans="1:20" s="123" customFormat="1" ht="15.75" customHeight="1">
      <c r="A16" s="127" t="s">
        <v>289</v>
      </c>
      <c r="B16" s="198">
        <v>546</v>
      </c>
      <c r="C16" s="82" t="s">
        <v>137</v>
      </c>
      <c r="D16" s="82" t="s">
        <v>138</v>
      </c>
      <c r="E16" s="361" t="s">
        <v>275</v>
      </c>
      <c r="F16" s="393"/>
      <c r="G16" s="394"/>
      <c r="H16" s="82"/>
      <c r="I16" s="98">
        <f t="shared" si="0"/>
        <v>254.2</v>
      </c>
      <c r="J16" s="98">
        <f t="shared" si="0"/>
        <v>254.2</v>
      </c>
      <c r="M16" s="125"/>
      <c r="N16" s="125"/>
      <c r="O16" s="126"/>
      <c r="P16" s="126"/>
      <c r="Q16" s="126"/>
      <c r="R16" s="126"/>
      <c r="S16" s="126"/>
      <c r="T16" s="126"/>
    </row>
    <row r="17" spans="1:20" s="123" customFormat="1" ht="16.5" customHeight="1">
      <c r="A17" s="127" t="s">
        <v>290</v>
      </c>
      <c r="B17" s="198">
        <v>546</v>
      </c>
      <c r="C17" s="82" t="s">
        <v>137</v>
      </c>
      <c r="D17" s="82" t="s">
        <v>138</v>
      </c>
      <c r="E17" s="361" t="s">
        <v>281</v>
      </c>
      <c r="F17" s="393"/>
      <c r="G17" s="394"/>
      <c r="H17" s="82"/>
      <c r="I17" s="98">
        <f t="shared" si="0"/>
        <v>254.2</v>
      </c>
      <c r="J17" s="98">
        <f t="shared" si="0"/>
        <v>254.2</v>
      </c>
      <c r="M17" s="125"/>
      <c r="N17" s="125"/>
      <c r="O17" s="126"/>
      <c r="P17" s="126"/>
      <c r="Q17" s="126"/>
      <c r="R17" s="126"/>
      <c r="S17" s="126"/>
      <c r="T17" s="126"/>
    </row>
    <row r="18" spans="1:20" s="123" customFormat="1" ht="16.5" customHeight="1">
      <c r="A18" s="124" t="s">
        <v>148</v>
      </c>
      <c r="B18" s="198">
        <v>546</v>
      </c>
      <c r="C18" s="82" t="s">
        <v>137</v>
      </c>
      <c r="D18" s="82" t="s">
        <v>138</v>
      </c>
      <c r="E18" s="361" t="s">
        <v>269</v>
      </c>
      <c r="F18" s="362"/>
      <c r="G18" s="363"/>
      <c r="H18" s="82"/>
      <c r="I18" s="98">
        <f t="shared" si="0"/>
        <v>254.2</v>
      </c>
      <c r="J18" s="98">
        <f t="shared" si="0"/>
        <v>254.2</v>
      </c>
      <c r="M18" s="125"/>
      <c r="N18" s="125"/>
      <c r="O18" s="126"/>
      <c r="P18" s="126"/>
      <c r="Q18" s="126"/>
      <c r="R18" s="126"/>
      <c r="S18" s="126"/>
      <c r="T18" s="126"/>
    </row>
    <row r="19" spans="1:10" s="123" customFormat="1" ht="76.5">
      <c r="A19" s="128" t="s">
        <v>236</v>
      </c>
      <c r="B19" s="198">
        <v>546</v>
      </c>
      <c r="C19" s="82" t="s">
        <v>137</v>
      </c>
      <c r="D19" s="82" t="s">
        <v>138</v>
      </c>
      <c r="E19" s="361" t="s">
        <v>269</v>
      </c>
      <c r="F19" s="393"/>
      <c r="G19" s="394"/>
      <c r="H19" s="82" t="s">
        <v>235</v>
      </c>
      <c r="I19" s="98">
        <v>254.2</v>
      </c>
      <c r="J19" s="98">
        <v>254.2</v>
      </c>
    </row>
    <row r="20" spans="1:10" s="132" customFormat="1" ht="63.75">
      <c r="A20" s="129" t="s">
        <v>208</v>
      </c>
      <c r="B20" s="208">
        <v>546</v>
      </c>
      <c r="C20" s="10" t="s">
        <v>137</v>
      </c>
      <c r="D20" s="10" t="s">
        <v>139</v>
      </c>
      <c r="E20" s="432"/>
      <c r="F20" s="433"/>
      <c r="G20" s="434"/>
      <c r="H20" s="10"/>
      <c r="I20" s="106">
        <f aca="true" t="shared" si="1" ref="I20:J23">I21</f>
        <v>185</v>
      </c>
      <c r="J20" s="106">
        <f t="shared" si="1"/>
        <v>185</v>
      </c>
    </row>
    <row r="21" spans="1:10" s="123" customFormat="1" ht="17.25" customHeight="1">
      <c r="A21" s="127" t="s">
        <v>289</v>
      </c>
      <c r="B21" s="209">
        <v>546</v>
      </c>
      <c r="C21" s="4" t="s">
        <v>137</v>
      </c>
      <c r="D21" s="4" t="s">
        <v>139</v>
      </c>
      <c r="E21" s="361" t="s">
        <v>275</v>
      </c>
      <c r="F21" s="393"/>
      <c r="G21" s="394"/>
      <c r="H21" s="4"/>
      <c r="I21" s="107">
        <f t="shared" si="1"/>
        <v>185</v>
      </c>
      <c r="J21" s="107">
        <f t="shared" si="1"/>
        <v>185</v>
      </c>
    </row>
    <row r="22" spans="1:10" s="123" customFormat="1" ht="16.5" customHeight="1">
      <c r="A22" s="127" t="s">
        <v>290</v>
      </c>
      <c r="B22" s="209">
        <v>546</v>
      </c>
      <c r="C22" s="4" t="s">
        <v>137</v>
      </c>
      <c r="D22" s="4" t="s">
        <v>139</v>
      </c>
      <c r="E22" s="361" t="s">
        <v>281</v>
      </c>
      <c r="F22" s="393"/>
      <c r="G22" s="394"/>
      <c r="H22" s="4"/>
      <c r="I22" s="107">
        <f t="shared" si="1"/>
        <v>185</v>
      </c>
      <c r="J22" s="107">
        <f t="shared" si="1"/>
        <v>185</v>
      </c>
    </row>
    <row r="23" spans="1:10" s="123" customFormat="1" ht="27" customHeight="1">
      <c r="A23" s="130" t="s">
        <v>209</v>
      </c>
      <c r="B23" s="209">
        <v>546</v>
      </c>
      <c r="C23" s="4" t="s">
        <v>137</v>
      </c>
      <c r="D23" s="4" t="s">
        <v>139</v>
      </c>
      <c r="E23" s="361" t="s">
        <v>270</v>
      </c>
      <c r="F23" s="393"/>
      <c r="G23" s="394"/>
      <c r="H23" s="4"/>
      <c r="I23" s="107">
        <f t="shared" si="1"/>
        <v>185</v>
      </c>
      <c r="J23" s="107">
        <f t="shared" si="1"/>
        <v>185</v>
      </c>
    </row>
    <row r="24" spans="1:10" s="123" customFormat="1" ht="76.5">
      <c r="A24" s="128" t="s">
        <v>236</v>
      </c>
      <c r="B24" s="209">
        <v>546</v>
      </c>
      <c r="C24" s="4" t="s">
        <v>137</v>
      </c>
      <c r="D24" s="4" t="s">
        <v>139</v>
      </c>
      <c r="E24" s="361" t="s">
        <v>270</v>
      </c>
      <c r="F24" s="393"/>
      <c r="G24" s="394"/>
      <c r="H24" s="4" t="s">
        <v>235</v>
      </c>
      <c r="I24" s="107">
        <v>185</v>
      </c>
      <c r="J24" s="107">
        <v>185</v>
      </c>
    </row>
    <row r="25" spans="1:10" s="123" customFormat="1" ht="52.5" customHeight="1">
      <c r="A25" s="131" t="s">
        <v>168</v>
      </c>
      <c r="B25" s="210">
        <v>546</v>
      </c>
      <c r="C25" s="85" t="s">
        <v>137</v>
      </c>
      <c r="D25" s="85" t="s">
        <v>142</v>
      </c>
      <c r="E25" s="432"/>
      <c r="F25" s="433"/>
      <c r="G25" s="434"/>
      <c r="H25" s="10"/>
      <c r="I25" s="197">
        <f aca="true" t="shared" si="2" ref="I25:J27">I26</f>
        <v>1310.4499999999998</v>
      </c>
      <c r="J25" s="107">
        <f t="shared" si="2"/>
        <v>1330</v>
      </c>
    </row>
    <row r="26" spans="1:10" s="123" customFormat="1" ht="16.5" customHeight="1">
      <c r="A26" s="124" t="s">
        <v>141</v>
      </c>
      <c r="B26" s="211">
        <v>546</v>
      </c>
      <c r="C26" s="4" t="s">
        <v>137</v>
      </c>
      <c r="D26" s="4" t="s">
        <v>142</v>
      </c>
      <c r="E26" s="361"/>
      <c r="F26" s="393"/>
      <c r="G26" s="394"/>
      <c r="H26" s="4"/>
      <c r="I26" s="98">
        <f t="shared" si="2"/>
        <v>1310.4499999999998</v>
      </c>
      <c r="J26" s="107">
        <f t="shared" si="2"/>
        <v>1330</v>
      </c>
    </row>
    <row r="27" spans="1:10" s="123" customFormat="1" ht="17.25" customHeight="1">
      <c r="A27" s="127" t="s">
        <v>289</v>
      </c>
      <c r="B27" s="211">
        <v>546</v>
      </c>
      <c r="C27" s="4" t="s">
        <v>137</v>
      </c>
      <c r="D27" s="4" t="s">
        <v>142</v>
      </c>
      <c r="E27" s="361" t="s">
        <v>275</v>
      </c>
      <c r="F27" s="393"/>
      <c r="G27" s="394"/>
      <c r="H27" s="4"/>
      <c r="I27" s="98">
        <f t="shared" si="2"/>
        <v>1310.4499999999998</v>
      </c>
      <c r="J27" s="107">
        <f t="shared" si="2"/>
        <v>1330</v>
      </c>
    </row>
    <row r="28" spans="1:10" s="123" customFormat="1" ht="16.5" customHeight="1">
      <c r="A28" s="127" t="s">
        <v>290</v>
      </c>
      <c r="B28" s="211">
        <v>546</v>
      </c>
      <c r="C28" s="4" t="s">
        <v>137</v>
      </c>
      <c r="D28" s="4" t="s">
        <v>142</v>
      </c>
      <c r="E28" s="361" t="s">
        <v>281</v>
      </c>
      <c r="F28" s="393"/>
      <c r="G28" s="394"/>
      <c r="H28" s="4"/>
      <c r="I28" s="203">
        <f>I31+I30</f>
        <v>1310.4499999999998</v>
      </c>
      <c r="J28" s="205">
        <f>J30+J31</f>
        <v>1330</v>
      </c>
    </row>
    <row r="29" spans="1:10" s="123" customFormat="1" ht="27" customHeight="1">
      <c r="A29" s="124" t="s">
        <v>150</v>
      </c>
      <c r="B29" s="211">
        <v>546</v>
      </c>
      <c r="C29" s="4" t="s">
        <v>137</v>
      </c>
      <c r="D29" s="4" t="s">
        <v>142</v>
      </c>
      <c r="E29" s="361" t="s">
        <v>271</v>
      </c>
      <c r="F29" s="393"/>
      <c r="G29" s="394"/>
      <c r="H29" s="4"/>
      <c r="I29" s="203">
        <v>1287.65</v>
      </c>
      <c r="J29" s="98">
        <v>1308.75</v>
      </c>
    </row>
    <row r="30" spans="1:10" s="123" customFormat="1" ht="76.5">
      <c r="A30" s="128" t="s">
        <v>236</v>
      </c>
      <c r="B30" s="211">
        <v>546</v>
      </c>
      <c r="C30" s="4" t="s">
        <v>137</v>
      </c>
      <c r="D30" s="4" t="s">
        <v>142</v>
      </c>
      <c r="E30" s="361" t="s">
        <v>271</v>
      </c>
      <c r="F30" s="393"/>
      <c r="G30" s="394"/>
      <c r="H30" s="4" t="s">
        <v>235</v>
      </c>
      <c r="I30" s="203">
        <v>824.8</v>
      </c>
      <c r="J30" s="98">
        <v>824.8</v>
      </c>
    </row>
    <row r="31" spans="1:10" s="123" customFormat="1" ht="30" customHeight="1">
      <c r="A31" s="128" t="s">
        <v>237</v>
      </c>
      <c r="B31" s="211">
        <v>546</v>
      </c>
      <c r="C31" s="4" t="s">
        <v>137</v>
      </c>
      <c r="D31" s="4" t="s">
        <v>142</v>
      </c>
      <c r="E31" s="361" t="s">
        <v>271</v>
      </c>
      <c r="F31" s="393"/>
      <c r="G31" s="394"/>
      <c r="H31" s="4" t="s">
        <v>238</v>
      </c>
      <c r="I31" s="203">
        <v>485.65</v>
      </c>
      <c r="J31" s="98">
        <v>505.2</v>
      </c>
    </row>
    <row r="32" spans="1:10" s="132" customFormat="1" ht="39.75" customHeight="1">
      <c r="A32" s="122" t="s">
        <v>149</v>
      </c>
      <c r="B32" s="207">
        <v>546</v>
      </c>
      <c r="C32" s="10" t="s">
        <v>137</v>
      </c>
      <c r="D32" s="10" t="s">
        <v>143</v>
      </c>
      <c r="E32" s="432"/>
      <c r="F32" s="433"/>
      <c r="G32" s="434"/>
      <c r="H32" s="10"/>
      <c r="I32" s="197">
        <f aca="true" t="shared" si="3" ref="I32:J36">I33</f>
        <v>150.43</v>
      </c>
      <c r="J32" s="197">
        <f t="shared" si="3"/>
        <v>150.43</v>
      </c>
    </row>
    <row r="33" spans="1:10" s="132" customFormat="1" ht="23.25" customHeight="1">
      <c r="A33" s="124" t="s">
        <v>141</v>
      </c>
      <c r="B33" s="211">
        <v>546</v>
      </c>
      <c r="C33" s="4" t="s">
        <v>137</v>
      </c>
      <c r="D33" s="4" t="s">
        <v>143</v>
      </c>
      <c r="E33" s="361"/>
      <c r="F33" s="393"/>
      <c r="G33" s="394"/>
      <c r="H33" s="4"/>
      <c r="I33" s="98">
        <f t="shared" si="3"/>
        <v>150.43</v>
      </c>
      <c r="J33" s="98">
        <f t="shared" si="3"/>
        <v>150.43</v>
      </c>
    </row>
    <row r="34" spans="1:10" s="123" customFormat="1" ht="15" customHeight="1">
      <c r="A34" s="127" t="s">
        <v>289</v>
      </c>
      <c r="B34" s="211">
        <v>546</v>
      </c>
      <c r="C34" s="4" t="s">
        <v>137</v>
      </c>
      <c r="D34" s="4" t="s">
        <v>143</v>
      </c>
      <c r="E34" s="361" t="s">
        <v>275</v>
      </c>
      <c r="F34" s="393"/>
      <c r="G34" s="394"/>
      <c r="H34" s="4"/>
      <c r="I34" s="98">
        <f t="shared" si="3"/>
        <v>150.43</v>
      </c>
      <c r="J34" s="98">
        <f t="shared" si="3"/>
        <v>150.43</v>
      </c>
    </row>
    <row r="35" spans="1:10" s="123" customFormat="1" ht="17.25" customHeight="1">
      <c r="A35" s="127" t="s">
        <v>290</v>
      </c>
      <c r="B35" s="211">
        <v>546</v>
      </c>
      <c r="C35" s="4" t="s">
        <v>137</v>
      </c>
      <c r="D35" s="4" t="s">
        <v>143</v>
      </c>
      <c r="E35" s="361" t="s">
        <v>281</v>
      </c>
      <c r="F35" s="393"/>
      <c r="G35" s="394"/>
      <c r="H35" s="4"/>
      <c r="I35" s="98">
        <f t="shared" si="3"/>
        <v>150.43</v>
      </c>
      <c r="J35" s="98">
        <f t="shared" si="3"/>
        <v>150.43</v>
      </c>
    </row>
    <row r="36" spans="1:10" s="123" customFormat="1" ht="32.25" customHeight="1">
      <c r="A36" s="124" t="s">
        <v>150</v>
      </c>
      <c r="B36" s="211">
        <v>546</v>
      </c>
      <c r="C36" s="4" t="s">
        <v>137</v>
      </c>
      <c r="D36" s="4" t="s">
        <v>143</v>
      </c>
      <c r="E36" s="361" t="s">
        <v>271</v>
      </c>
      <c r="F36" s="362"/>
      <c r="G36" s="363"/>
      <c r="H36" s="4"/>
      <c r="I36" s="98">
        <f t="shared" si="3"/>
        <v>150.43</v>
      </c>
      <c r="J36" s="98">
        <f t="shared" si="3"/>
        <v>150.43</v>
      </c>
    </row>
    <row r="37" spans="1:11" s="123" customFormat="1" ht="76.5">
      <c r="A37" s="128" t="s">
        <v>236</v>
      </c>
      <c r="B37" s="211">
        <v>546</v>
      </c>
      <c r="C37" s="4" t="s">
        <v>137</v>
      </c>
      <c r="D37" s="4" t="s">
        <v>143</v>
      </c>
      <c r="E37" s="361" t="s">
        <v>271</v>
      </c>
      <c r="F37" s="393"/>
      <c r="G37" s="394"/>
      <c r="H37" s="4" t="s">
        <v>235</v>
      </c>
      <c r="I37" s="98">
        <v>150.43</v>
      </c>
      <c r="J37" s="98">
        <v>150.43</v>
      </c>
      <c r="K37" s="123" t="s">
        <v>152</v>
      </c>
    </row>
    <row r="38" spans="1:10" s="135" customFormat="1" ht="27" customHeight="1">
      <c r="A38" s="138" t="s">
        <v>153</v>
      </c>
      <c r="B38" s="212">
        <v>546</v>
      </c>
      <c r="C38" s="39" t="s">
        <v>138</v>
      </c>
      <c r="D38" s="39" t="s">
        <v>140</v>
      </c>
      <c r="E38" s="395"/>
      <c r="F38" s="396"/>
      <c r="G38" s="397"/>
      <c r="H38" s="39"/>
      <c r="I38" s="143">
        <f aca="true" t="shared" si="4" ref="I38:J42">I39</f>
        <v>235.79999999999998</v>
      </c>
      <c r="J38" s="143">
        <f t="shared" si="4"/>
        <v>247.7</v>
      </c>
    </row>
    <row r="39" spans="1:10" s="123" customFormat="1" ht="18" customHeight="1">
      <c r="A39" s="122" t="s">
        <v>169</v>
      </c>
      <c r="B39" s="207">
        <v>546</v>
      </c>
      <c r="C39" s="80" t="s">
        <v>138</v>
      </c>
      <c r="D39" s="80" t="s">
        <v>139</v>
      </c>
      <c r="E39" s="432"/>
      <c r="F39" s="433"/>
      <c r="G39" s="434"/>
      <c r="H39" s="10"/>
      <c r="I39" s="159">
        <f t="shared" si="4"/>
        <v>235.79999999999998</v>
      </c>
      <c r="J39" s="114">
        <f t="shared" si="4"/>
        <v>247.7</v>
      </c>
    </row>
    <row r="40" spans="1:10" s="123" customFormat="1" ht="51.75" customHeight="1">
      <c r="A40" s="130" t="s">
        <v>417</v>
      </c>
      <c r="B40" s="211">
        <v>546</v>
      </c>
      <c r="C40" s="144" t="s">
        <v>138</v>
      </c>
      <c r="D40" s="144" t="s">
        <v>139</v>
      </c>
      <c r="E40" s="386" t="s">
        <v>418</v>
      </c>
      <c r="F40" s="386"/>
      <c r="G40" s="387"/>
      <c r="H40" s="10"/>
      <c r="I40" s="159">
        <f t="shared" si="4"/>
        <v>235.79999999999998</v>
      </c>
      <c r="J40" s="114">
        <f t="shared" si="4"/>
        <v>247.7</v>
      </c>
    </row>
    <row r="41" spans="1:10" s="123" customFormat="1" ht="56.25" customHeight="1">
      <c r="A41" s="130" t="s">
        <v>439</v>
      </c>
      <c r="B41" s="211">
        <v>546</v>
      </c>
      <c r="C41" s="144" t="s">
        <v>138</v>
      </c>
      <c r="D41" s="144" t="s">
        <v>139</v>
      </c>
      <c r="E41" s="386" t="s">
        <v>419</v>
      </c>
      <c r="F41" s="386"/>
      <c r="G41" s="387"/>
      <c r="H41" s="144"/>
      <c r="I41" s="160">
        <f t="shared" si="4"/>
        <v>235.79999999999998</v>
      </c>
      <c r="J41" s="115">
        <f t="shared" si="4"/>
        <v>247.7</v>
      </c>
    </row>
    <row r="42" spans="1:10" s="123" customFormat="1" ht="102.75" customHeight="1">
      <c r="A42" s="81" t="s">
        <v>420</v>
      </c>
      <c r="B42" s="211">
        <v>546</v>
      </c>
      <c r="C42" s="144" t="s">
        <v>138</v>
      </c>
      <c r="D42" s="144" t="s">
        <v>139</v>
      </c>
      <c r="E42" s="386" t="s">
        <v>421</v>
      </c>
      <c r="F42" s="386"/>
      <c r="G42" s="387"/>
      <c r="H42" s="144"/>
      <c r="I42" s="160">
        <f t="shared" si="4"/>
        <v>235.79999999999998</v>
      </c>
      <c r="J42" s="115">
        <f t="shared" si="4"/>
        <v>247.7</v>
      </c>
    </row>
    <row r="43" spans="1:10" s="123" customFormat="1" ht="38.25" customHeight="1">
      <c r="A43" s="81" t="s">
        <v>422</v>
      </c>
      <c r="B43" s="211">
        <v>546</v>
      </c>
      <c r="C43" s="4" t="s">
        <v>138</v>
      </c>
      <c r="D43" s="4" t="s">
        <v>139</v>
      </c>
      <c r="E43" s="398" t="s">
        <v>423</v>
      </c>
      <c r="F43" s="386"/>
      <c r="G43" s="387"/>
      <c r="H43" s="4"/>
      <c r="I43" s="160">
        <f>I44+I45</f>
        <v>235.79999999999998</v>
      </c>
      <c r="J43" s="115">
        <f>J44+J45</f>
        <v>247.7</v>
      </c>
    </row>
    <row r="44" spans="1:10" s="123" customFormat="1" ht="66.75" customHeight="1">
      <c r="A44" s="81" t="s">
        <v>236</v>
      </c>
      <c r="B44" s="211">
        <v>546</v>
      </c>
      <c r="C44" s="4" t="s">
        <v>138</v>
      </c>
      <c r="D44" s="4" t="s">
        <v>139</v>
      </c>
      <c r="E44" s="386" t="s">
        <v>423</v>
      </c>
      <c r="F44" s="386"/>
      <c r="G44" s="387"/>
      <c r="H44" s="4" t="s">
        <v>235</v>
      </c>
      <c r="I44" s="161">
        <v>222.95</v>
      </c>
      <c r="J44" s="107">
        <v>222.95</v>
      </c>
    </row>
    <row r="45" spans="1:10" s="123" customFormat="1" ht="30.75" customHeight="1">
      <c r="A45" s="81" t="s">
        <v>237</v>
      </c>
      <c r="B45" s="211">
        <v>546</v>
      </c>
      <c r="C45" s="4" t="s">
        <v>138</v>
      </c>
      <c r="D45" s="4" t="s">
        <v>139</v>
      </c>
      <c r="E45" s="386" t="s">
        <v>423</v>
      </c>
      <c r="F45" s="386"/>
      <c r="G45" s="387"/>
      <c r="H45" s="4" t="s">
        <v>238</v>
      </c>
      <c r="I45" s="161">
        <v>12.85</v>
      </c>
      <c r="J45" s="107">
        <v>24.75</v>
      </c>
    </row>
    <row r="46" spans="1:10" s="123" customFormat="1" ht="30.75" customHeight="1">
      <c r="A46" s="152" t="s">
        <v>371</v>
      </c>
      <c r="B46" s="213">
        <v>546</v>
      </c>
      <c r="C46" s="194" t="s">
        <v>139</v>
      </c>
      <c r="D46" s="194" t="s">
        <v>140</v>
      </c>
      <c r="E46" s="399"/>
      <c r="F46" s="400"/>
      <c r="G46" s="401"/>
      <c r="H46" s="4"/>
      <c r="I46" s="165">
        <f aca="true" t="shared" si="5" ref="I46:J49">I47</f>
        <v>10</v>
      </c>
      <c r="J46" s="165">
        <f t="shared" si="5"/>
        <v>10</v>
      </c>
    </row>
    <row r="47" spans="1:10" s="123" customFormat="1" ht="30.75" customHeight="1">
      <c r="A47" s="81" t="s">
        <v>372</v>
      </c>
      <c r="B47" s="211">
        <v>546</v>
      </c>
      <c r="C47" s="4" t="s">
        <v>139</v>
      </c>
      <c r="D47" s="4" t="s">
        <v>355</v>
      </c>
      <c r="E47" s="427" t="s">
        <v>373</v>
      </c>
      <c r="F47" s="390"/>
      <c r="G47" s="391"/>
      <c r="H47" s="4"/>
      <c r="I47" s="161">
        <f t="shared" si="5"/>
        <v>10</v>
      </c>
      <c r="J47" s="107">
        <f t="shared" si="5"/>
        <v>10</v>
      </c>
    </row>
    <row r="48" spans="1:10" s="123" customFormat="1" ht="30.75" customHeight="1">
      <c r="A48" s="81" t="s">
        <v>374</v>
      </c>
      <c r="B48" s="211">
        <v>546</v>
      </c>
      <c r="C48" s="4" t="s">
        <v>139</v>
      </c>
      <c r="D48" s="4" t="s">
        <v>355</v>
      </c>
      <c r="E48" s="427" t="s">
        <v>296</v>
      </c>
      <c r="F48" s="390"/>
      <c r="G48" s="391"/>
      <c r="H48" s="4"/>
      <c r="I48" s="161">
        <f t="shared" si="5"/>
        <v>10</v>
      </c>
      <c r="J48" s="107">
        <f t="shared" si="5"/>
        <v>10</v>
      </c>
    </row>
    <row r="49" spans="1:10" s="123" customFormat="1" ht="30.75" customHeight="1">
      <c r="A49" s="81" t="s">
        <v>375</v>
      </c>
      <c r="B49" s="211">
        <v>546</v>
      </c>
      <c r="C49" s="4" t="s">
        <v>139</v>
      </c>
      <c r="D49" s="4" t="s">
        <v>355</v>
      </c>
      <c r="E49" s="427" t="s">
        <v>376</v>
      </c>
      <c r="F49" s="390"/>
      <c r="G49" s="391"/>
      <c r="H49" s="4"/>
      <c r="I49" s="161">
        <f t="shared" si="5"/>
        <v>10</v>
      </c>
      <c r="J49" s="107">
        <f t="shared" si="5"/>
        <v>10</v>
      </c>
    </row>
    <row r="50" spans="1:10" s="123" customFormat="1" ht="30.75" customHeight="1">
      <c r="A50" s="81" t="s">
        <v>237</v>
      </c>
      <c r="B50" s="211">
        <v>546</v>
      </c>
      <c r="C50" s="4" t="s">
        <v>139</v>
      </c>
      <c r="D50" s="4" t="s">
        <v>355</v>
      </c>
      <c r="E50" s="427" t="s">
        <v>376</v>
      </c>
      <c r="F50" s="390"/>
      <c r="G50" s="391"/>
      <c r="H50" s="4" t="s">
        <v>238</v>
      </c>
      <c r="I50" s="161">
        <v>10</v>
      </c>
      <c r="J50" s="107">
        <v>10</v>
      </c>
    </row>
    <row r="51" spans="1:10" s="135" customFormat="1" ht="24" customHeight="1">
      <c r="A51" s="138" t="s">
        <v>155</v>
      </c>
      <c r="B51" s="212">
        <v>546</v>
      </c>
      <c r="C51" s="39" t="s">
        <v>142</v>
      </c>
      <c r="D51" s="39" t="s">
        <v>140</v>
      </c>
      <c r="E51" s="395"/>
      <c r="F51" s="396"/>
      <c r="G51" s="397"/>
      <c r="H51" s="39"/>
      <c r="I51" s="109">
        <f>I52+I62</f>
        <v>773.02</v>
      </c>
      <c r="J51" s="109">
        <f>J52+J62</f>
        <v>805.7199999999999</v>
      </c>
    </row>
    <row r="52" spans="1:10" s="132" customFormat="1" ht="19.5" customHeight="1">
      <c r="A52" s="79" t="s">
        <v>171</v>
      </c>
      <c r="B52" s="214">
        <v>546</v>
      </c>
      <c r="C52" s="80" t="s">
        <v>142</v>
      </c>
      <c r="D52" s="80" t="s">
        <v>144</v>
      </c>
      <c r="E52" s="432"/>
      <c r="F52" s="433"/>
      <c r="G52" s="434"/>
      <c r="H52" s="10"/>
      <c r="I52" s="197">
        <f>I53</f>
        <v>762.1</v>
      </c>
      <c r="J52" s="106">
        <f>J53</f>
        <v>794.8</v>
      </c>
    </row>
    <row r="53" spans="1:10" s="123" customFormat="1" ht="38.25" customHeight="1">
      <c r="A53" s="16" t="s">
        <v>440</v>
      </c>
      <c r="B53" s="211">
        <v>546</v>
      </c>
      <c r="C53" s="4" t="s">
        <v>142</v>
      </c>
      <c r="D53" s="4" t="s">
        <v>144</v>
      </c>
      <c r="E53" s="361" t="s">
        <v>441</v>
      </c>
      <c r="F53" s="384"/>
      <c r="G53" s="385"/>
      <c r="H53" s="4"/>
      <c r="I53" s="98">
        <f>I54+I58</f>
        <v>762.1</v>
      </c>
      <c r="J53" s="98">
        <f>J54+J58</f>
        <v>794.8</v>
      </c>
    </row>
    <row r="54" spans="1:10" s="123" customFormat="1" ht="52.5" customHeight="1">
      <c r="A54" s="124" t="s">
        <v>474</v>
      </c>
      <c r="B54" s="211">
        <v>546</v>
      </c>
      <c r="C54" s="4" t="s">
        <v>142</v>
      </c>
      <c r="D54" s="4" t="s">
        <v>144</v>
      </c>
      <c r="E54" s="361" t="s">
        <v>366</v>
      </c>
      <c r="F54" s="384"/>
      <c r="G54" s="385"/>
      <c r="H54" s="4"/>
      <c r="I54" s="98">
        <f aca="true" t="shared" si="6" ref="I54:J56">I55</f>
        <v>201.4</v>
      </c>
      <c r="J54" s="107">
        <f t="shared" si="6"/>
        <v>209.7</v>
      </c>
    </row>
    <row r="55" spans="1:13" s="123" customFormat="1" ht="40.5" customHeight="1">
      <c r="A55" s="119" t="s">
        <v>292</v>
      </c>
      <c r="B55" s="211">
        <v>546</v>
      </c>
      <c r="C55" s="4" t="s">
        <v>142</v>
      </c>
      <c r="D55" s="4" t="s">
        <v>144</v>
      </c>
      <c r="E55" s="361" t="s">
        <v>367</v>
      </c>
      <c r="F55" s="384"/>
      <c r="G55" s="385"/>
      <c r="H55" s="4"/>
      <c r="I55" s="98">
        <f t="shared" si="6"/>
        <v>201.4</v>
      </c>
      <c r="J55" s="107">
        <f t="shared" si="6"/>
        <v>209.7</v>
      </c>
      <c r="M55" s="123" t="s">
        <v>152</v>
      </c>
    </row>
    <row r="56" spans="1:10" s="123" customFormat="1" ht="49.5" customHeight="1">
      <c r="A56" s="16" t="s">
        <v>475</v>
      </c>
      <c r="B56" s="211">
        <v>546</v>
      </c>
      <c r="C56" s="4" t="s">
        <v>142</v>
      </c>
      <c r="D56" s="4" t="s">
        <v>144</v>
      </c>
      <c r="E56" s="361" t="s">
        <v>368</v>
      </c>
      <c r="F56" s="384"/>
      <c r="G56" s="385"/>
      <c r="H56" s="230"/>
      <c r="I56" s="98">
        <f t="shared" si="6"/>
        <v>201.4</v>
      </c>
      <c r="J56" s="107">
        <f t="shared" si="6"/>
        <v>209.7</v>
      </c>
    </row>
    <row r="57" spans="1:10" s="123" customFormat="1" ht="51.75" customHeight="1">
      <c r="A57" s="81" t="s">
        <v>237</v>
      </c>
      <c r="B57" s="211">
        <v>546</v>
      </c>
      <c r="C57" s="4" t="s">
        <v>142</v>
      </c>
      <c r="D57" s="4" t="s">
        <v>144</v>
      </c>
      <c r="E57" s="361" t="s">
        <v>368</v>
      </c>
      <c r="F57" s="384"/>
      <c r="G57" s="385"/>
      <c r="H57" s="4" t="s">
        <v>238</v>
      </c>
      <c r="I57" s="98">
        <v>201.4</v>
      </c>
      <c r="J57" s="107">
        <v>209.7</v>
      </c>
    </row>
    <row r="58" spans="1:10" s="123" customFormat="1" ht="38.25" customHeight="1">
      <c r="A58" s="124" t="s">
        <v>291</v>
      </c>
      <c r="B58" s="211">
        <v>546</v>
      </c>
      <c r="C58" s="4" t="s">
        <v>142</v>
      </c>
      <c r="D58" s="4" t="s">
        <v>144</v>
      </c>
      <c r="E58" s="361" t="s">
        <v>443</v>
      </c>
      <c r="F58" s="384"/>
      <c r="G58" s="385"/>
      <c r="H58" s="4"/>
      <c r="I58" s="98">
        <f aca="true" t="shared" si="7" ref="I58:J60">I59</f>
        <v>560.7</v>
      </c>
      <c r="J58" s="107">
        <f t="shared" si="7"/>
        <v>585.1</v>
      </c>
    </row>
    <row r="59" spans="1:10" s="123" customFormat="1" ht="27.75" customHeight="1">
      <c r="A59" s="119" t="s">
        <v>292</v>
      </c>
      <c r="B59" s="211">
        <v>546</v>
      </c>
      <c r="C59" s="4" t="s">
        <v>142</v>
      </c>
      <c r="D59" s="4" t="s">
        <v>144</v>
      </c>
      <c r="E59" s="361" t="s">
        <v>444</v>
      </c>
      <c r="F59" s="384"/>
      <c r="G59" s="385"/>
      <c r="H59" s="230"/>
      <c r="I59" s="98">
        <f t="shared" si="7"/>
        <v>560.7</v>
      </c>
      <c r="J59" s="107">
        <f t="shared" si="7"/>
        <v>585.1</v>
      </c>
    </row>
    <row r="60" spans="1:10" s="123" customFormat="1" ht="50.25" customHeight="1">
      <c r="A60" s="16" t="s">
        <v>476</v>
      </c>
      <c r="B60" s="211">
        <v>546</v>
      </c>
      <c r="C60" s="4" t="s">
        <v>142</v>
      </c>
      <c r="D60" s="4" t="s">
        <v>144</v>
      </c>
      <c r="E60" s="361" t="s">
        <v>445</v>
      </c>
      <c r="F60" s="384"/>
      <c r="G60" s="385"/>
      <c r="H60" s="4"/>
      <c r="I60" s="98">
        <f t="shared" si="7"/>
        <v>560.7</v>
      </c>
      <c r="J60" s="107">
        <f t="shared" si="7"/>
        <v>585.1</v>
      </c>
    </row>
    <row r="61" spans="1:10" s="123" customFormat="1" ht="27.75" customHeight="1">
      <c r="A61" s="81" t="s">
        <v>237</v>
      </c>
      <c r="B61" s="211">
        <v>546</v>
      </c>
      <c r="C61" s="4" t="s">
        <v>142</v>
      </c>
      <c r="D61" s="4" t="s">
        <v>144</v>
      </c>
      <c r="E61" s="361" t="s">
        <v>445</v>
      </c>
      <c r="F61" s="384"/>
      <c r="G61" s="385"/>
      <c r="H61" s="4" t="s">
        <v>238</v>
      </c>
      <c r="I61" s="98">
        <v>560.7</v>
      </c>
      <c r="J61" s="107">
        <v>585.1</v>
      </c>
    </row>
    <row r="62" spans="1:10" s="123" customFormat="1" ht="25.5">
      <c r="A62" s="79" t="s">
        <v>176</v>
      </c>
      <c r="B62" s="200">
        <v>546</v>
      </c>
      <c r="C62" s="80" t="s">
        <v>142</v>
      </c>
      <c r="D62" s="80" t="s">
        <v>175</v>
      </c>
      <c r="E62" s="432"/>
      <c r="F62" s="433"/>
      <c r="G62" s="434"/>
      <c r="H62" s="220"/>
      <c r="I62" s="197" t="str">
        <f aca="true" t="shared" si="8" ref="I62:J65">I63</f>
        <v>10,92</v>
      </c>
      <c r="J62" s="197">
        <f t="shared" si="8"/>
        <v>10.92</v>
      </c>
    </row>
    <row r="63" spans="1:10" s="123" customFormat="1" ht="15.75" customHeight="1">
      <c r="A63" s="127" t="s">
        <v>289</v>
      </c>
      <c r="B63" s="215">
        <v>546</v>
      </c>
      <c r="C63" s="4" t="s">
        <v>142</v>
      </c>
      <c r="D63" s="4" t="s">
        <v>175</v>
      </c>
      <c r="E63" s="361" t="s">
        <v>275</v>
      </c>
      <c r="F63" s="393"/>
      <c r="G63" s="394"/>
      <c r="H63" s="4"/>
      <c r="I63" s="98" t="str">
        <f t="shared" si="8"/>
        <v>10,92</v>
      </c>
      <c r="J63" s="98">
        <f t="shared" si="8"/>
        <v>10.92</v>
      </c>
    </row>
    <row r="64" spans="1:12" s="123" customFormat="1" ht="25.5">
      <c r="A64" s="121" t="s">
        <v>293</v>
      </c>
      <c r="B64" s="215">
        <v>546</v>
      </c>
      <c r="C64" s="4" t="s">
        <v>142</v>
      </c>
      <c r="D64" s="4" t="s">
        <v>175</v>
      </c>
      <c r="E64" s="361" t="s">
        <v>282</v>
      </c>
      <c r="F64" s="393"/>
      <c r="G64" s="394"/>
      <c r="H64" s="4"/>
      <c r="I64" s="98" t="str">
        <f t="shared" si="8"/>
        <v>10,92</v>
      </c>
      <c r="J64" s="98">
        <f t="shared" si="8"/>
        <v>10.92</v>
      </c>
      <c r="L64" s="123" t="s">
        <v>152</v>
      </c>
    </row>
    <row r="65" spans="1:10" s="123" customFormat="1" ht="18" customHeight="1">
      <c r="A65" s="130" t="s">
        <v>294</v>
      </c>
      <c r="B65" s="215">
        <v>546</v>
      </c>
      <c r="C65" s="4" t="s">
        <v>142</v>
      </c>
      <c r="D65" s="4" t="s">
        <v>175</v>
      </c>
      <c r="E65" s="361" t="s">
        <v>272</v>
      </c>
      <c r="F65" s="393"/>
      <c r="G65" s="394"/>
      <c r="H65" s="4"/>
      <c r="I65" s="98" t="str">
        <f t="shared" si="8"/>
        <v>10,92</v>
      </c>
      <c r="J65" s="98">
        <f t="shared" si="8"/>
        <v>10.92</v>
      </c>
    </row>
    <row r="66" spans="1:10" s="120" customFormat="1" ht="18.75" customHeight="1">
      <c r="A66" s="134" t="s">
        <v>195</v>
      </c>
      <c r="B66" s="215">
        <v>546</v>
      </c>
      <c r="C66" s="4" t="s">
        <v>142</v>
      </c>
      <c r="D66" s="4" t="s">
        <v>175</v>
      </c>
      <c r="E66" s="361" t="s">
        <v>272</v>
      </c>
      <c r="F66" s="393"/>
      <c r="G66" s="394"/>
      <c r="H66" s="4" t="s">
        <v>301</v>
      </c>
      <c r="I66" s="144" t="s">
        <v>426</v>
      </c>
      <c r="J66" s="107">
        <v>10.92</v>
      </c>
    </row>
    <row r="67" spans="1:10" s="135" customFormat="1" ht="24" customHeight="1">
      <c r="A67" s="139" t="s">
        <v>266</v>
      </c>
      <c r="B67" s="216">
        <v>546</v>
      </c>
      <c r="C67" s="38" t="s">
        <v>265</v>
      </c>
      <c r="D67" s="38" t="s">
        <v>140</v>
      </c>
      <c r="E67" s="395"/>
      <c r="F67" s="396"/>
      <c r="G67" s="397"/>
      <c r="H67" s="38"/>
      <c r="I67" s="109">
        <f>I68+I73</f>
        <v>126.3</v>
      </c>
      <c r="J67" s="109">
        <f>J68+J73</f>
        <v>126.3</v>
      </c>
    </row>
    <row r="68" spans="1:10" s="120" customFormat="1" ht="1.5" customHeight="1">
      <c r="A68" s="79" t="s">
        <v>295</v>
      </c>
      <c r="B68" s="200">
        <v>546</v>
      </c>
      <c r="C68" s="80" t="s">
        <v>285</v>
      </c>
      <c r="D68" s="80" t="s">
        <v>138</v>
      </c>
      <c r="E68" s="432"/>
      <c r="F68" s="433"/>
      <c r="G68" s="434"/>
      <c r="H68" s="80"/>
      <c r="I68" s="93">
        <f aca="true" t="shared" si="9" ref="I68:J71">I69</f>
        <v>0</v>
      </c>
      <c r="J68" s="93">
        <f t="shared" si="9"/>
        <v>0</v>
      </c>
    </row>
    <row r="69" spans="1:10" s="120" customFormat="1" ht="24" customHeight="1" hidden="1">
      <c r="A69" s="127" t="s">
        <v>289</v>
      </c>
      <c r="B69" s="215">
        <v>546</v>
      </c>
      <c r="C69" s="144" t="s">
        <v>265</v>
      </c>
      <c r="D69" s="144" t="s">
        <v>138</v>
      </c>
      <c r="E69" s="361" t="s">
        <v>275</v>
      </c>
      <c r="F69" s="393"/>
      <c r="G69" s="394"/>
      <c r="H69" s="144"/>
      <c r="I69" s="93">
        <f t="shared" si="9"/>
        <v>0</v>
      </c>
      <c r="J69" s="93">
        <f t="shared" si="9"/>
        <v>0</v>
      </c>
    </row>
    <row r="70" spans="1:10" s="120" customFormat="1" ht="24" customHeight="1" hidden="1">
      <c r="A70" s="121" t="s">
        <v>292</v>
      </c>
      <c r="B70" s="215">
        <v>546</v>
      </c>
      <c r="C70" s="144" t="s">
        <v>265</v>
      </c>
      <c r="D70" s="144" t="s">
        <v>138</v>
      </c>
      <c r="E70" s="361" t="s">
        <v>296</v>
      </c>
      <c r="F70" s="362"/>
      <c r="G70" s="363"/>
      <c r="H70" s="144"/>
      <c r="I70" s="93">
        <f t="shared" si="9"/>
        <v>0</v>
      </c>
      <c r="J70" s="93">
        <f t="shared" si="9"/>
        <v>0</v>
      </c>
    </row>
    <row r="71" spans="1:10" s="120" customFormat="1" ht="39" customHeight="1" hidden="1">
      <c r="A71" s="130" t="s">
        <v>278</v>
      </c>
      <c r="B71" s="215">
        <v>546</v>
      </c>
      <c r="C71" s="144" t="s">
        <v>265</v>
      </c>
      <c r="D71" s="144" t="s">
        <v>138</v>
      </c>
      <c r="E71" s="361" t="s">
        <v>286</v>
      </c>
      <c r="F71" s="393"/>
      <c r="G71" s="394"/>
      <c r="H71" s="144"/>
      <c r="I71" s="93">
        <f t="shared" si="9"/>
        <v>0</v>
      </c>
      <c r="J71" s="93">
        <f t="shared" si="9"/>
        <v>0</v>
      </c>
    </row>
    <row r="72" spans="1:10" s="120" customFormat="1" ht="24" customHeight="1" hidden="1">
      <c r="A72" s="130" t="s">
        <v>237</v>
      </c>
      <c r="B72" s="215">
        <v>546</v>
      </c>
      <c r="C72" s="144" t="s">
        <v>265</v>
      </c>
      <c r="D72" s="144" t="s">
        <v>138</v>
      </c>
      <c r="E72" s="361" t="s">
        <v>286</v>
      </c>
      <c r="F72" s="393"/>
      <c r="G72" s="394"/>
      <c r="H72" s="144" t="s">
        <v>238</v>
      </c>
      <c r="I72" s="93">
        <v>0</v>
      </c>
      <c r="J72" s="93">
        <v>0</v>
      </c>
    </row>
    <row r="73" spans="1:10" s="135" customFormat="1" ht="19.5" customHeight="1">
      <c r="A73" s="79" t="s">
        <v>264</v>
      </c>
      <c r="B73" s="200">
        <v>546</v>
      </c>
      <c r="C73" s="10" t="s">
        <v>265</v>
      </c>
      <c r="D73" s="10" t="s">
        <v>139</v>
      </c>
      <c r="E73" s="432"/>
      <c r="F73" s="433"/>
      <c r="G73" s="434"/>
      <c r="H73" s="10"/>
      <c r="I73" s="98">
        <f>I74+I79+I83</f>
        <v>126.3</v>
      </c>
      <c r="J73" s="98">
        <f>J74+J79+J83</f>
        <v>126.3</v>
      </c>
    </row>
    <row r="74" spans="1:10" s="135" customFormat="1" ht="36.75" customHeight="1">
      <c r="A74" s="18" t="s">
        <v>477</v>
      </c>
      <c r="B74" s="215">
        <v>546</v>
      </c>
      <c r="C74" s="144" t="s">
        <v>265</v>
      </c>
      <c r="D74" s="144" t="s">
        <v>139</v>
      </c>
      <c r="E74" s="364" t="s">
        <v>379</v>
      </c>
      <c r="F74" s="365"/>
      <c r="G74" s="366"/>
      <c r="H74" s="144"/>
      <c r="I74" s="98">
        <f aca="true" t="shared" si="10" ref="I74:J77">I75</f>
        <v>126.3</v>
      </c>
      <c r="J74" s="98">
        <f t="shared" si="10"/>
        <v>126.3</v>
      </c>
    </row>
    <row r="75" spans="1:10" s="135" customFormat="1" ht="26.25" customHeight="1">
      <c r="A75" s="18" t="s">
        <v>292</v>
      </c>
      <c r="B75" s="215">
        <v>546</v>
      </c>
      <c r="C75" s="144" t="s">
        <v>265</v>
      </c>
      <c r="D75" s="144" t="s">
        <v>139</v>
      </c>
      <c r="E75" s="364" t="s">
        <v>380</v>
      </c>
      <c r="F75" s="365"/>
      <c r="G75" s="366"/>
      <c r="H75" s="10"/>
      <c r="I75" s="98">
        <f t="shared" si="10"/>
        <v>126.3</v>
      </c>
      <c r="J75" s="98">
        <f t="shared" si="10"/>
        <v>126.3</v>
      </c>
    </row>
    <row r="76" spans="1:10" s="135" customFormat="1" ht="19.5" customHeight="1">
      <c r="A76" s="18" t="s">
        <v>377</v>
      </c>
      <c r="B76" s="215">
        <v>546</v>
      </c>
      <c r="C76" s="144" t="s">
        <v>265</v>
      </c>
      <c r="D76" s="144" t="s">
        <v>139</v>
      </c>
      <c r="E76" s="364" t="s">
        <v>381</v>
      </c>
      <c r="F76" s="365"/>
      <c r="G76" s="366"/>
      <c r="H76" s="10"/>
      <c r="I76" s="98">
        <f t="shared" si="10"/>
        <v>126.3</v>
      </c>
      <c r="J76" s="98">
        <f t="shared" si="10"/>
        <v>126.3</v>
      </c>
    </row>
    <row r="77" spans="1:10" s="135" customFormat="1" ht="19.5" customHeight="1">
      <c r="A77" s="18" t="s">
        <v>378</v>
      </c>
      <c r="B77" s="215">
        <v>546</v>
      </c>
      <c r="C77" s="144" t="s">
        <v>265</v>
      </c>
      <c r="D77" s="144" t="s">
        <v>139</v>
      </c>
      <c r="E77" s="364" t="s">
        <v>382</v>
      </c>
      <c r="F77" s="365"/>
      <c r="G77" s="366"/>
      <c r="H77" s="10"/>
      <c r="I77" s="98">
        <f t="shared" si="10"/>
        <v>126.3</v>
      </c>
      <c r="J77" s="98">
        <f t="shared" si="10"/>
        <v>126.3</v>
      </c>
    </row>
    <row r="78" spans="1:10" s="135" customFormat="1" ht="30.75" customHeight="1">
      <c r="A78" s="18" t="s">
        <v>237</v>
      </c>
      <c r="B78" s="215">
        <v>546</v>
      </c>
      <c r="C78" s="144" t="s">
        <v>265</v>
      </c>
      <c r="D78" s="144" t="s">
        <v>139</v>
      </c>
      <c r="E78" s="364" t="s">
        <v>382</v>
      </c>
      <c r="F78" s="365"/>
      <c r="G78" s="366"/>
      <c r="H78" s="144" t="s">
        <v>238</v>
      </c>
      <c r="I78" s="98">
        <v>126.3</v>
      </c>
      <c r="J78" s="98">
        <v>126.3</v>
      </c>
    </row>
    <row r="79" spans="1:10" s="120" customFormat="1" ht="2.25" customHeight="1" hidden="1">
      <c r="A79" s="127" t="s">
        <v>289</v>
      </c>
      <c r="B79" s="215">
        <v>546</v>
      </c>
      <c r="C79" s="4" t="s">
        <v>265</v>
      </c>
      <c r="D79" s="4" t="s">
        <v>139</v>
      </c>
      <c r="E79" s="361" t="s">
        <v>275</v>
      </c>
      <c r="F79" s="384"/>
      <c r="G79" s="385"/>
      <c r="H79" s="4"/>
      <c r="I79" s="98" t="str">
        <f aca="true" t="shared" si="11" ref="I79:J81">I80</f>
        <v>0</v>
      </c>
      <c r="J79" s="98">
        <f t="shared" si="11"/>
        <v>0</v>
      </c>
    </row>
    <row r="80" spans="1:10" s="120" customFormat="1" ht="28.5" customHeight="1" hidden="1">
      <c r="A80" s="121" t="s">
        <v>292</v>
      </c>
      <c r="B80" s="215">
        <v>546</v>
      </c>
      <c r="C80" s="4" t="s">
        <v>265</v>
      </c>
      <c r="D80" s="4" t="s">
        <v>139</v>
      </c>
      <c r="E80" s="361" t="s">
        <v>296</v>
      </c>
      <c r="F80" s="384"/>
      <c r="G80" s="385"/>
      <c r="H80" s="4"/>
      <c r="I80" s="98" t="str">
        <f t="shared" si="11"/>
        <v>0</v>
      </c>
      <c r="J80" s="98">
        <f t="shared" si="11"/>
        <v>0</v>
      </c>
    </row>
    <row r="81" spans="1:10" s="120" customFormat="1" ht="28.5" customHeight="1" hidden="1">
      <c r="A81" s="130" t="s">
        <v>277</v>
      </c>
      <c r="B81" s="215">
        <v>546</v>
      </c>
      <c r="C81" s="4" t="s">
        <v>265</v>
      </c>
      <c r="D81" s="4" t="s">
        <v>139</v>
      </c>
      <c r="E81" s="361" t="s">
        <v>288</v>
      </c>
      <c r="F81" s="393"/>
      <c r="G81" s="394"/>
      <c r="H81" s="4"/>
      <c r="I81" s="98" t="str">
        <f t="shared" si="11"/>
        <v>0</v>
      </c>
      <c r="J81" s="98">
        <f t="shared" si="11"/>
        <v>0</v>
      </c>
    </row>
    <row r="82" spans="1:10" s="120" customFormat="1" ht="28.5" customHeight="1" hidden="1">
      <c r="A82" s="130" t="s">
        <v>237</v>
      </c>
      <c r="B82" s="215">
        <v>546</v>
      </c>
      <c r="C82" s="4" t="s">
        <v>265</v>
      </c>
      <c r="D82" s="4" t="s">
        <v>139</v>
      </c>
      <c r="E82" s="361" t="s">
        <v>288</v>
      </c>
      <c r="F82" s="393"/>
      <c r="G82" s="394"/>
      <c r="H82" s="4" t="s">
        <v>238</v>
      </c>
      <c r="I82" s="144" t="s">
        <v>427</v>
      </c>
      <c r="J82" s="107">
        <v>0</v>
      </c>
    </row>
    <row r="83" spans="1:10" s="120" customFormat="1" ht="28.5" customHeight="1" hidden="1">
      <c r="A83" s="127" t="s">
        <v>289</v>
      </c>
      <c r="B83" s="215">
        <v>546</v>
      </c>
      <c r="C83" s="4" t="s">
        <v>265</v>
      </c>
      <c r="D83" s="4" t="s">
        <v>139</v>
      </c>
      <c r="E83" s="361" t="s">
        <v>275</v>
      </c>
      <c r="F83" s="393"/>
      <c r="G83" s="394"/>
      <c r="H83" s="4"/>
      <c r="I83" s="98">
        <f aca="true" t="shared" si="12" ref="I83:J85">I84</f>
        <v>0</v>
      </c>
      <c r="J83" s="98">
        <f t="shared" si="12"/>
        <v>0</v>
      </c>
    </row>
    <row r="84" spans="1:10" s="120" customFormat="1" ht="28.5" customHeight="1" hidden="1">
      <c r="A84" s="121" t="s">
        <v>292</v>
      </c>
      <c r="B84" s="215">
        <v>546</v>
      </c>
      <c r="C84" s="4" t="s">
        <v>265</v>
      </c>
      <c r="D84" s="4" t="s">
        <v>139</v>
      </c>
      <c r="E84" s="361" t="s">
        <v>296</v>
      </c>
      <c r="F84" s="393"/>
      <c r="G84" s="394"/>
      <c r="H84" s="4"/>
      <c r="I84" s="98">
        <f t="shared" si="12"/>
        <v>0</v>
      </c>
      <c r="J84" s="98">
        <f t="shared" si="12"/>
        <v>0</v>
      </c>
    </row>
    <row r="85" spans="1:10" s="120" customFormat="1" ht="28.5" customHeight="1" hidden="1">
      <c r="A85" s="130" t="s">
        <v>276</v>
      </c>
      <c r="B85" s="215">
        <v>546</v>
      </c>
      <c r="C85" s="4" t="s">
        <v>265</v>
      </c>
      <c r="D85" s="4" t="s">
        <v>139</v>
      </c>
      <c r="E85" s="361" t="s">
        <v>287</v>
      </c>
      <c r="F85" s="393"/>
      <c r="G85" s="394"/>
      <c r="H85" s="4"/>
      <c r="I85" s="98">
        <f t="shared" si="12"/>
        <v>0</v>
      </c>
      <c r="J85" s="98">
        <f t="shared" si="12"/>
        <v>0</v>
      </c>
    </row>
    <row r="86" spans="1:10" s="120" customFormat="1" ht="28.5" customHeight="1" hidden="1">
      <c r="A86" s="130" t="s">
        <v>237</v>
      </c>
      <c r="B86" s="215">
        <v>546</v>
      </c>
      <c r="C86" s="4" t="s">
        <v>265</v>
      </c>
      <c r="D86" s="4" t="s">
        <v>139</v>
      </c>
      <c r="E86" s="361" t="s">
        <v>287</v>
      </c>
      <c r="F86" s="393"/>
      <c r="G86" s="394"/>
      <c r="H86" s="4" t="s">
        <v>238</v>
      </c>
      <c r="I86" s="98">
        <v>0</v>
      </c>
      <c r="J86" s="98">
        <v>0</v>
      </c>
    </row>
    <row r="87" spans="1:10" s="135" customFormat="1" ht="30" customHeight="1">
      <c r="A87" s="138" t="s">
        <v>174</v>
      </c>
      <c r="B87" s="212">
        <v>546</v>
      </c>
      <c r="C87" s="39" t="s">
        <v>145</v>
      </c>
      <c r="D87" s="39" t="s">
        <v>140</v>
      </c>
      <c r="E87" s="395"/>
      <c r="F87" s="396"/>
      <c r="G87" s="397"/>
      <c r="H87" s="39"/>
      <c r="I87" s="109">
        <f aca="true" t="shared" si="13" ref="I87:J91">I88</f>
        <v>1174.9</v>
      </c>
      <c r="J87" s="231">
        <f t="shared" si="13"/>
        <v>1181.75</v>
      </c>
    </row>
    <row r="88" spans="1:10" s="123" customFormat="1" ht="12.75">
      <c r="A88" s="122" t="s">
        <v>147</v>
      </c>
      <c r="B88" s="207">
        <v>546</v>
      </c>
      <c r="C88" s="80" t="s">
        <v>145</v>
      </c>
      <c r="D88" s="80" t="s">
        <v>137</v>
      </c>
      <c r="E88" s="361"/>
      <c r="F88" s="393"/>
      <c r="G88" s="394"/>
      <c r="H88" s="80"/>
      <c r="I88" s="197">
        <f t="shared" si="13"/>
        <v>1174.9</v>
      </c>
      <c r="J88" s="107">
        <f t="shared" si="13"/>
        <v>1181.75</v>
      </c>
    </row>
    <row r="89" spans="1:11" s="123" customFormat="1" ht="38.25">
      <c r="A89" s="124" t="s">
        <v>481</v>
      </c>
      <c r="B89" s="211">
        <v>546</v>
      </c>
      <c r="C89" s="4" t="s">
        <v>145</v>
      </c>
      <c r="D89" s="4" t="s">
        <v>137</v>
      </c>
      <c r="E89" s="361" t="s">
        <v>279</v>
      </c>
      <c r="F89" s="393"/>
      <c r="G89" s="394"/>
      <c r="H89" s="4"/>
      <c r="I89" s="98">
        <f t="shared" si="13"/>
        <v>1174.9</v>
      </c>
      <c r="J89" s="107">
        <f t="shared" si="13"/>
        <v>1181.75</v>
      </c>
      <c r="K89" s="123" t="s">
        <v>152</v>
      </c>
    </row>
    <row r="90" spans="1:12" s="123" customFormat="1" ht="38.25">
      <c r="A90" s="124" t="s">
        <v>224</v>
      </c>
      <c r="B90" s="211">
        <v>546</v>
      </c>
      <c r="C90" s="4" t="s">
        <v>145</v>
      </c>
      <c r="D90" s="4" t="s">
        <v>137</v>
      </c>
      <c r="E90" s="361" t="s">
        <v>283</v>
      </c>
      <c r="F90" s="393"/>
      <c r="G90" s="394"/>
      <c r="H90" s="4"/>
      <c r="I90" s="98">
        <f t="shared" si="13"/>
        <v>1174.9</v>
      </c>
      <c r="J90" s="107">
        <f t="shared" si="13"/>
        <v>1181.75</v>
      </c>
      <c r="L90" s="123" t="s">
        <v>152</v>
      </c>
    </row>
    <row r="91" spans="1:10" s="123" customFormat="1" ht="12.75">
      <c r="A91" s="128" t="s">
        <v>297</v>
      </c>
      <c r="B91" s="211">
        <v>546</v>
      </c>
      <c r="C91" s="4" t="s">
        <v>145</v>
      </c>
      <c r="D91" s="4" t="s">
        <v>137</v>
      </c>
      <c r="E91" s="361" t="s">
        <v>273</v>
      </c>
      <c r="F91" s="393"/>
      <c r="G91" s="394"/>
      <c r="H91" s="4"/>
      <c r="I91" s="98">
        <f t="shared" si="13"/>
        <v>1174.9</v>
      </c>
      <c r="J91" s="107">
        <f t="shared" si="13"/>
        <v>1181.75</v>
      </c>
    </row>
    <row r="92" spans="1:10" s="123" customFormat="1" ht="42" customHeight="1">
      <c r="A92" s="136" t="s">
        <v>240</v>
      </c>
      <c r="B92" s="211">
        <v>546</v>
      </c>
      <c r="C92" s="4" t="s">
        <v>145</v>
      </c>
      <c r="D92" s="4" t="s">
        <v>137</v>
      </c>
      <c r="E92" s="361" t="s">
        <v>273</v>
      </c>
      <c r="F92" s="393"/>
      <c r="G92" s="394"/>
      <c r="H92" s="4" t="s">
        <v>241</v>
      </c>
      <c r="I92" s="98">
        <v>1174.9</v>
      </c>
      <c r="J92" s="107">
        <v>1181.75</v>
      </c>
    </row>
    <row r="93" spans="1:10" s="132" customFormat="1" ht="28.5" customHeight="1">
      <c r="A93" s="138" t="s">
        <v>172</v>
      </c>
      <c r="B93" s="212">
        <v>546</v>
      </c>
      <c r="C93" s="38" t="s">
        <v>146</v>
      </c>
      <c r="D93" s="38" t="s">
        <v>140</v>
      </c>
      <c r="E93" s="395"/>
      <c r="F93" s="465"/>
      <c r="G93" s="466"/>
      <c r="H93" s="39"/>
      <c r="I93" s="109">
        <f aca="true" t="shared" si="14" ref="I93:J97">I94</f>
        <v>120</v>
      </c>
      <c r="J93" s="231">
        <f t="shared" si="14"/>
        <v>120</v>
      </c>
    </row>
    <row r="94" spans="1:10" s="123" customFormat="1" ht="12.75">
      <c r="A94" s="137" t="s">
        <v>173</v>
      </c>
      <c r="B94" s="217">
        <v>546</v>
      </c>
      <c r="C94" s="10" t="s">
        <v>146</v>
      </c>
      <c r="D94" s="10" t="s">
        <v>138</v>
      </c>
      <c r="E94" s="361"/>
      <c r="F94" s="384"/>
      <c r="G94" s="385"/>
      <c r="H94" s="10"/>
      <c r="I94" s="197">
        <f t="shared" si="14"/>
        <v>120</v>
      </c>
      <c r="J94" s="107">
        <f t="shared" si="14"/>
        <v>120</v>
      </c>
    </row>
    <row r="95" spans="1:10" s="123" customFormat="1" ht="39.75" customHeight="1">
      <c r="A95" s="127" t="s">
        <v>479</v>
      </c>
      <c r="B95" s="218">
        <v>546</v>
      </c>
      <c r="C95" s="4" t="s">
        <v>146</v>
      </c>
      <c r="D95" s="4" t="s">
        <v>138</v>
      </c>
      <c r="E95" s="361" t="s">
        <v>280</v>
      </c>
      <c r="F95" s="393"/>
      <c r="G95" s="394"/>
      <c r="H95" s="4"/>
      <c r="I95" s="98">
        <f t="shared" si="14"/>
        <v>120</v>
      </c>
      <c r="J95" s="107">
        <f t="shared" si="14"/>
        <v>120</v>
      </c>
    </row>
    <row r="96" spans="1:10" s="123" customFormat="1" ht="27" customHeight="1">
      <c r="A96" s="121" t="s">
        <v>292</v>
      </c>
      <c r="B96" s="211">
        <v>546</v>
      </c>
      <c r="C96" s="4" t="s">
        <v>146</v>
      </c>
      <c r="D96" s="4" t="s">
        <v>138</v>
      </c>
      <c r="E96" s="361" t="s">
        <v>284</v>
      </c>
      <c r="F96" s="393"/>
      <c r="G96" s="394"/>
      <c r="H96" s="4"/>
      <c r="I96" s="98">
        <f t="shared" si="14"/>
        <v>120</v>
      </c>
      <c r="J96" s="107">
        <f t="shared" si="14"/>
        <v>120</v>
      </c>
    </row>
    <row r="97" spans="1:10" s="123" customFormat="1" ht="27.75" customHeight="1">
      <c r="A97" s="124" t="s">
        <v>225</v>
      </c>
      <c r="B97" s="211">
        <v>546</v>
      </c>
      <c r="C97" s="4" t="s">
        <v>146</v>
      </c>
      <c r="D97" s="4" t="s">
        <v>138</v>
      </c>
      <c r="E97" s="361" t="s">
        <v>274</v>
      </c>
      <c r="F97" s="393"/>
      <c r="G97" s="394"/>
      <c r="H97" s="4"/>
      <c r="I97" s="98">
        <f t="shared" si="14"/>
        <v>120</v>
      </c>
      <c r="J97" s="107">
        <f t="shared" si="14"/>
        <v>120</v>
      </c>
    </row>
    <row r="98" spans="1:10" s="123" customFormat="1" ht="76.5">
      <c r="A98" s="128" t="s">
        <v>236</v>
      </c>
      <c r="B98" s="211">
        <v>546</v>
      </c>
      <c r="C98" s="4" t="s">
        <v>146</v>
      </c>
      <c r="D98" s="4" t="s">
        <v>138</v>
      </c>
      <c r="E98" s="361" t="s">
        <v>274</v>
      </c>
      <c r="F98" s="393"/>
      <c r="G98" s="394"/>
      <c r="H98" s="4" t="s">
        <v>235</v>
      </c>
      <c r="I98" s="98">
        <v>120</v>
      </c>
      <c r="J98" s="107">
        <v>120</v>
      </c>
    </row>
    <row r="99" spans="1:10" s="135" customFormat="1" ht="13.5">
      <c r="A99" s="140" t="s">
        <v>177</v>
      </c>
      <c r="B99" s="192"/>
      <c r="C99" s="192"/>
      <c r="D99" s="192"/>
      <c r="E99" s="432"/>
      <c r="F99" s="433"/>
      <c r="G99" s="434"/>
      <c r="H99" s="221"/>
      <c r="I99" s="231">
        <f>I14+I38+I46+I51+I67+I87+I93</f>
        <v>4340.1</v>
      </c>
      <c r="J99" s="231">
        <f>J14+J38+J46+J51+J67+J87+J93</f>
        <v>4411.1</v>
      </c>
    </row>
    <row r="100" spans="9:10" ht="12.75">
      <c r="I100" s="94"/>
      <c r="J100" s="14"/>
    </row>
    <row r="101" ht="12.75">
      <c r="J101" s="14"/>
    </row>
    <row r="102" ht="12.75">
      <c r="J102" s="14" t="s">
        <v>152</v>
      </c>
    </row>
    <row r="103" ht="12.75">
      <c r="J103" s="14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3"/>
      <c r="J104" s="14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3"/>
      <c r="J105" s="14"/>
    </row>
    <row r="106" spans="4:10" ht="12.75">
      <c r="D106" s="8"/>
      <c r="E106" s="8"/>
      <c r="F106" s="8"/>
      <c r="G106" s="8"/>
      <c r="H106" s="8"/>
      <c r="I106" s="8"/>
      <c r="J106" s="14"/>
    </row>
    <row r="107" spans="1:10" ht="12.75">
      <c r="A107" t="s">
        <v>152</v>
      </c>
      <c r="D107" s="8"/>
      <c r="E107" s="8"/>
      <c r="F107" s="8"/>
      <c r="G107" s="8"/>
      <c r="H107" s="8"/>
      <c r="I107" s="8"/>
      <c r="J107" s="14"/>
    </row>
    <row r="108" spans="4:10" ht="12.75">
      <c r="D108" s="8"/>
      <c r="E108" s="8"/>
      <c r="F108" s="8"/>
      <c r="G108" s="8"/>
      <c r="H108" s="8"/>
      <c r="I108" s="8"/>
      <c r="J108" s="14"/>
    </row>
    <row r="109" spans="4:10" ht="12.75">
      <c r="D109" s="8"/>
      <c r="E109" s="8"/>
      <c r="F109" s="8"/>
      <c r="G109" s="8"/>
      <c r="H109" s="8"/>
      <c r="I109" s="8"/>
      <c r="J109" s="14"/>
    </row>
    <row r="110" spans="4:10" ht="12.75">
      <c r="D110" s="8"/>
      <c r="E110" s="8"/>
      <c r="F110" s="8"/>
      <c r="G110" s="8"/>
      <c r="H110" s="8"/>
      <c r="I110" s="8"/>
      <c r="J110" s="14"/>
    </row>
    <row r="111" spans="4:10" ht="12.75">
      <c r="D111" s="8"/>
      <c r="E111" s="8"/>
      <c r="F111" s="8"/>
      <c r="G111" s="8"/>
      <c r="H111" s="8"/>
      <c r="I111" s="8"/>
      <c r="J111" s="14"/>
    </row>
    <row r="112" spans="4:10" ht="12.75">
      <c r="D112" s="8"/>
      <c r="E112" s="8"/>
      <c r="F112" s="8"/>
      <c r="G112" s="8"/>
      <c r="H112" s="8"/>
      <c r="I112" s="8"/>
      <c r="J112" s="14"/>
    </row>
    <row r="113" spans="4:10" ht="12.75">
      <c r="D113" s="8"/>
      <c r="E113" s="8"/>
      <c r="F113" s="8"/>
      <c r="G113" s="8"/>
      <c r="H113" s="8"/>
      <c r="I113" s="8"/>
      <c r="J113" s="14"/>
    </row>
    <row r="114" spans="4:10" ht="12.75">
      <c r="D114" s="8"/>
      <c r="E114" s="8"/>
      <c r="F114" s="8"/>
      <c r="G114" s="8"/>
      <c r="H114" s="8"/>
      <c r="I114" s="8"/>
      <c r="J114" s="14"/>
    </row>
    <row r="115" spans="4:10" ht="12.75">
      <c r="D115" s="8"/>
      <c r="E115" s="8"/>
      <c r="F115" s="8"/>
      <c r="G115" s="8" t="s">
        <v>152</v>
      </c>
      <c r="H115" s="8"/>
      <c r="I115" s="8"/>
      <c r="J115" s="14"/>
    </row>
    <row r="116" spans="4:10" ht="12.75">
      <c r="D116" s="8"/>
      <c r="E116" s="8"/>
      <c r="F116" s="8"/>
      <c r="G116" s="8"/>
      <c r="H116" s="8"/>
      <c r="I116" s="8"/>
      <c r="J116" s="14"/>
    </row>
    <row r="117" spans="4:10" ht="12.75">
      <c r="D117" s="8"/>
      <c r="E117" s="8"/>
      <c r="F117" s="8"/>
      <c r="G117" s="8"/>
      <c r="H117" s="8"/>
      <c r="I117" s="8"/>
      <c r="J117" s="14"/>
    </row>
    <row r="118" spans="4:10" ht="12.75">
      <c r="D118" s="8"/>
      <c r="E118" s="8"/>
      <c r="F118" s="8"/>
      <c r="G118" s="8"/>
      <c r="H118" s="8"/>
      <c r="I118" s="8"/>
      <c r="J118" s="14"/>
    </row>
    <row r="119" spans="4:10" ht="12.75">
      <c r="D119" s="8"/>
      <c r="E119" s="8"/>
      <c r="F119" s="8"/>
      <c r="G119" s="8"/>
      <c r="H119" s="8"/>
      <c r="I119" s="8"/>
      <c r="J119" s="14"/>
    </row>
    <row r="120" spans="4:10" ht="12.75">
      <c r="D120" s="8"/>
      <c r="E120" s="8"/>
      <c r="F120" s="8"/>
      <c r="G120" s="8"/>
      <c r="H120" s="8"/>
      <c r="I120" s="8"/>
      <c r="J120" s="14"/>
    </row>
    <row r="121" spans="4:10" ht="12.75">
      <c r="D121" s="8"/>
      <c r="E121" s="8"/>
      <c r="F121" s="8"/>
      <c r="G121" s="8"/>
      <c r="H121" s="8"/>
      <c r="I121" s="8"/>
      <c r="J121" s="14"/>
    </row>
    <row r="122" spans="4:10" ht="12.75">
      <c r="D122" s="8"/>
      <c r="E122" s="8"/>
      <c r="F122" s="8"/>
      <c r="G122" s="8"/>
      <c r="H122" s="8"/>
      <c r="I122" s="8"/>
      <c r="J122" s="14"/>
    </row>
    <row r="123" spans="4:10" ht="12.75">
      <c r="D123" s="8"/>
      <c r="E123" s="8"/>
      <c r="F123" s="8"/>
      <c r="G123" s="8"/>
      <c r="H123" s="8"/>
      <c r="I123" s="8"/>
      <c r="J123" s="14"/>
    </row>
    <row r="124" spans="4:10" ht="12.75">
      <c r="D124" s="8"/>
      <c r="E124" s="8"/>
      <c r="F124" s="8"/>
      <c r="G124" s="8"/>
      <c r="H124" s="8"/>
      <c r="I124" s="8"/>
      <c r="J124" s="14"/>
    </row>
    <row r="125" spans="4:10" ht="12.75">
      <c r="D125" s="8"/>
      <c r="E125" s="8"/>
      <c r="F125" s="8"/>
      <c r="G125" s="8"/>
      <c r="H125" s="8"/>
      <c r="I125" s="8"/>
      <c r="J125" s="14"/>
    </row>
    <row r="126" spans="4:10" ht="12.75">
      <c r="D126" s="8"/>
      <c r="E126" s="8"/>
      <c r="F126" s="8"/>
      <c r="G126" s="8"/>
      <c r="H126" s="8"/>
      <c r="I126" s="8"/>
      <c r="J126" s="14"/>
    </row>
    <row r="127" spans="4:10" ht="12.75">
      <c r="D127" s="8"/>
      <c r="E127" s="8"/>
      <c r="F127" s="8"/>
      <c r="G127" s="8"/>
      <c r="H127" s="8"/>
      <c r="I127" s="8"/>
      <c r="J127" s="14"/>
    </row>
    <row r="128" spans="4:10" ht="12.75">
      <c r="D128" s="8"/>
      <c r="E128" s="8"/>
      <c r="F128" s="8"/>
      <c r="G128" s="8"/>
      <c r="H128" s="8"/>
      <c r="I128" s="8"/>
      <c r="J128" s="14"/>
    </row>
    <row r="129" spans="4:10" ht="12.75">
      <c r="D129" s="8"/>
      <c r="E129" s="8"/>
      <c r="F129" s="8"/>
      <c r="G129" s="8"/>
      <c r="H129" s="8"/>
      <c r="I129" s="8"/>
      <c r="J129" s="14"/>
    </row>
    <row r="130" spans="4:10" ht="12.75">
      <c r="D130" s="8"/>
      <c r="E130" s="8"/>
      <c r="F130" s="8"/>
      <c r="G130" s="8"/>
      <c r="H130" s="8"/>
      <c r="I130" s="8"/>
      <c r="J130" s="14"/>
    </row>
    <row r="131" spans="4:10" ht="12.75">
      <c r="D131" s="8"/>
      <c r="E131" s="8"/>
      <c r="F131" s="8"/>
      <c r="G131" s="8"/>
      <c r="H131" s="8"/>
      <c r="I131" s="8"/>
      <c r="J131" s="14"/>
    </row>
    <row r="132" spans="4:10" ht="12.75">
      <c r="D132" s="8"/>
      <c r="E132" s="8"/>
      <c r="F132" s="8"/>
      <c r="G132" s="8"/>
      <c r="H132" s="8"/>
      <c r="I132" s="8"/>
      <c r="J132" s="14"/>
    </row>
    <row r="133" spans="4:10" ht="12.75">
      <c r="D133" s="8"/>
      <c r="E133" s="8"/>
      <c r="F133" s="8"/>
      <c r="G133" s="8"/>
      <c r="H133" s="8"/>
      <c r="I133" s="8"/>
      <c r="J133" s="14"/>
    </row>
    <row r="134" spans="4:10" ht="12.75">
      <c r="D134" s="8"/>
      <c r="E134" s="8"/>
      <c r="F134" s="8"/>
      <c r="G134" s="8"/>
      <c r="H134" s="8"/>
      <c r="I134" s="8"/>
      <c r="J134" s="14"/>
    </row>
    <row r="135" spans="4:10" ht="12.75">
      <c r="D135" s="8"/>
      <c r="E135" s="8"/>
      <c r="F135" s="8"/>
      <c r="G135" s="8"/>
      <c r="H135" s="8"/>
      <c r="I135" s="8"/>
      <c r="J135" s="14"/>
    </row>
    <row r="136" spans="4:10" ht="12.75">
      <c r="D136" s="8"/>
      <c r="E136" s="8"/>
      <c r="F136" s="8"/>
      <c r="G136" s="8"/>
      <c r="H136" s="8"/>
      <c r="I136" s="8"/>
      <c r="J136" s="14"/>
    </row>
    <row r="137" spans="4:10" ht="12.75">
      <c r="D137" s="8"/>
      <c r="E137" s="8"/>
      <c r="F137" s="8"/>
      <c r="G137" s="8"/>
      <c r="H137" s="8"/>
      <c r="I137" s="8"/>
      <c r="J137" s="14"/>
    </row>
    <row r="138" spans="4:10" ht="12.75">
      <c r="D138" s="8"/>
      <c r="E138" s="8"/>
      <c r="F138" s="8"/>
      <c r="G138" s="8"/>
      <c r="H138" s="8"/>
      <c r="I138" s="8"/>
      <c r="J138" s="14"/>
    </row>
    <row r="139" spans="4:10" ht="12.75">
      <c r="D139" s="8"/>
      <c r="E139" s="8"/>
      <c r="F139" s="8"/>
      <c r="G139" s="8"/>
      <c r="H139" s="8"/>
      <c r="I139" s="8"/>
      <c r="J139" s="14"/>
    </row>
    <row r="140" spans="4:10" ht="12.75">
      <c r="D140" s="8"/>
      <c r="E140" s="8"/>
      <c r="F140" s="8"/>
      <c r="G140" s="8"/>
      <c r="H140" s="8"/>
      <c r="I140" s="8"/>
      <c r="J140" s="14"/>
    </row>
    <row r="141" spans="4:10" ht="12.75">
      <c r="D141" s="8"/>
      <c r="E141" s="8"/>
      <c r="F141" s="8"/>
      <c r="G141" s="8"/>
      <c r="H141" s="8"/>
      <c r="I141" s="8"/>
      <c r="J141" s="14"/>
    </row>
    <row r="142" spans="4:10" ht="12.75">
      <c r="D142" s="8"/>
      <c r="E142" s="8"/>
      <c r="F142" s="8"/>
      <c r="G142" s="8"/>
      <c r="H142" s="8"/>
      <c r="I142" s="8"/>
      <c r="J142" s="14"/>
    </row>
    <row r="143" spans="4:10" ht="12.75">
      <c r="D143" s="8"/>
      <c r="E143" s="8"/>
      <c r="F143" s="8"/>
      <c r="G143" s="8"/>
      <c r="H143" s="8"/>
      <c r="I143" s="8"/>
      <c r="J143" s="14"/>
    </row>
    <row r="144" spans="4:10" ht="12.75">
      <c r="D144" s="8"/>
      <c r="E144" s="8"/>
      <c r="F144" s="8"/>
      <c r="G144" s="8"/>
      <c r="H144" s="8"/>
      <c r="I144" s="8"/>
      <c r="J144" s="14"/>
    </row>
    <row r="145" spans="4:10" ht="12.75">
      <c r="D145" s="8"/>
      <c r="E145" s="8"/>
      <c r="F145" s="8"/>
      <c r="G145" s="8"/>
      <c r="H145" s="8"/>
      <c r="I145" s="8"/>
      <c r="J145" s="14"/>
    </row>
    <row r="146" spans="4:10" ht="12.75">
      <c r="D146" s="8"/>
      <c r="E146" s="8"/>
      <c r="F146" s="8"/>
      <c r="G146" s="8"/>
      <c r="H146" s="8"/>
      <c r="I146" s="8"/>
      <c r="J146" s="14"/>
    </row>
    <row r="147" spans="4:10" ht="12.75">
      <c r="D147" s="8"/>
      <c r="E147" s="8"/>
      <c r="F147" s="8"/>
      <c r="G147" s="8"/>
      <c r="H147" s="8"/>
      <c r="I147" s="8"/>
      <c r="J147" s="14"/>
    </row>
    <row r="148" spans="4:10" ht="12.75">
      <c r="D148" s="8"/>
      <c r="E148" s="8"/>
      <c r="F148" s="8"/>
      <c r="G148" s="8"/>
      <c r="H148" s="8"/>
      <c r="I148" s="8"/>
      <c r="J148" s="14"/>
    </row>
    <row r="149" spans="4:10" ht="12.75">
      <c r="D149" s="8"/>
      <c r="E149" s="8"/>
      <c r="F149" s="8"/>
      <c r="G149" s="8"/>
      <c r="H149" s="8"/>
      <c r="I149" s="8"/>
      <c r="J149" s="14"/>
    </row>
    <row r="150" spans="4:10" ht="12.75">
      <c r="D150" s="8"/>
      <c r="E150" s="8"/>
      <c r="F150" s="8"/>
      <c r="G150" s="8"/>
      <c r="H150" s="8"/>
      <c r="I150" s="8"/>
      <c r="J150" s="14"/>
    </row>
    <row r="151" spans="4:10" ht="12.75">
      <c r="D151" s="8"/>
      <c r="E151" s="8"/>
      <c r="F151" s="8"/>
      <c r="G151" s="8"/>
      <c r="H151" s="8"/>
      <c r="I151" s="8"/>
      <c r="J151" s="14"/>
    </row>
    <row r="152" spans="4:10" ht="12.75">
      <c r="D152" s="8"/>
      <c r="E152" s="8"/>
      <c r="F152" s="8"/>
      <c r="G152" s="8"/>
      <c r="H152" s="8"/>
      <c r="I152" s="8"/>
      <c r="J152" s="14"/>
    </row>
    <row r="153" spans="4:10" ht="12.75">
      <c r="D153" s="8"/>
      <c r="E153" s="8"/>
      <c r="F153" s="8"/>
      <c r="G153" s="8"/>
      <c r="H153" s="8"/>
      <c r="I153" s="8"/>
      <c r="J153" s="14"/>
    </row>
    <row r="154" spans="4:10" ht="12.75">
      <c r="D154" s="8"/>
      <c r="E154" s="8"/>
      <c r="F154" s="8"/>
      <c r="G154" s="8"/>
      <c r="H154" s="8"/>
      <c r="I154" s="8"/>
      <c r="J154" s="14"/>
    </row>
    <row r="155" spans="4:10" ht="12.75">
      <c r="D155" s="8"/>
      <c r="E155" s="8"/>
      <c r="F155" s="8"/>
      <c r="G155" s="8"/>
      <c r="H155" s="8"/>
      <c r="I155" s="8"/>
      <c r="J155" s="14"/>
    </row>
    <row r="156" spans="4:10" ht="12.75">
      <c r="D156" s="8"/>
      <c r="E156" s="8"/>
      <c r="F156" s="8"/>
      <c r="G156" s="8"/>
      <c r="H156" s="8"/>
      <c r="I156" s="8"/>
      <c r="J156" s="14"/>
    </row>
    <row r="157" spans="4:10" ht="12.75">
      <c r="D157" s="8"/>
      <c r="E157" s="8"/>
      <c r="F157" s="8"/>
      <c r="G157" s="8"/>
      <c r="H157" s="8"/>
      <c r="I157" s="8"/>
      <c r="J157" s="14"/>
    </row>
    <row r="158" spans="4:10" ht="12.75">
      <c r="D158" s="8"/>
      <c r="E158" s="8"/>
      <c r="F158" s="8"/>
      <c r="G158" s="8"/>
      <c r="H158" s="8"/>
      <c r="I158" s="8"/>
      <c r="J158" s="14"/>
    </row>
    <row r="159" spans="4:10" ht="12.75">
      <c r="D159" s="8"/>
      <c r="E159" s="8"/>
      <c r="F159" s="8"/>
      <c r="G159" s="8"/>
      <c r="H159" s="8"/>
      <c r="I159" s="8"/>
      <c r="J159" s="14"/>
    </row>
    <row r="160" spans="4:10" ht="12.75">
      <c r="D160" s="8"/>
      <c r="E160" s="8"/>
      <c r="F160" s="8"/>
      <c r="G160" s="8"/>
      <c r="H160" s="8"/>
      <c r="I160" s="8"/>
      <c r="J160" s="14"/>
    </row>
    <row r="161" spans="4:10" ht="12.75">
      <c r="D161" s="8"/>
      <c r="E161" s="8"/>
      <c r="F161" s="8"/>
      <c r="G161" s="8"/>
      <c r="H161" s="8"/>
      <c r="I161" s="8"/>
      <c r="J161" s="14"/>
    </row>
    <row r="162" spans="4:10" ht="12.75">
      <c r="D162" s="8"/>
      <c r="E162" s="8"/>
      <c r="F162" s="8"/>
      <c r="G162" s="8"/>
      <c r="H162" s="8"/>
      <c r="I162" s="8"/>
      <c r="J162" s="14"/>
    </row>
    <row r="163" spans="4:10" ht="12.75">
      <c r="D163" s="8"/>
      <c r="E163" s="8"/>
      <c r="F163" s="8"/>
      <c r="G163" s="8"/>
      <c r="H163" s="8"/>
      <c r="I163" s="8"/>
      <c r="J163" s="14"/>
    </row>
    <row r="164" spans="4:10" ht="12.75">
      <c r="D164" s="8"/>
      <c r="E164" s="8"/>
      <c r="F164" s="8"/>
      <c r="G164" s="8"/>
      <c r="H164" s="8"/>
      <c r="I164" s="8"/>
      <c r="J164" s="14"/>
    </row>
    <row r="165" spans="4:10" ht="12.75">
      <c r="D165" s="8"/>
      <c r="E165" s="8"/>
      <c r="F165" s="8"/>
      <c r="G165" s="8"/>
      <c r="H165" s="8"/>
      <c r="I165" s="8"/>
      <c r="J165" s="14"/>
    </row>
    <row r="166" spans="4:10" ht="12.75">
      <c r="D166" s="8"/>
      <c r="E166" s="8"/>
      <c r="F166" s="8"/>
      <c r="G166" s="8"/>
      <c r="H166" s="8"/>
      <c r="I166" s="8"/>
      <c r="J166" s="14"/>
    </row>
    <row r="167" spans="4:10" ht="12.75">
      <c r="D167" s="8"/>
      <c r="E167" s="8"/>
      <c r="F167" s="8"/>
      <c r="G167" s="8"/>
      <c r="H167" s="8"/>
      <c r="I167" s="8"/>
      <c r="J167" s="14"/>
    </row>
    <row r="168" spans="4:10" ht="12.75">
      <c r="D168" s="8"/>
      <c r="E168" s="8"/>
      <c r="F168" s="8"/>
      <c r="G168" s="8"/>
      <c r="H168" s="8"/>
      <c r="I168" s="8"/>
      <c r="J168" s="14"/>
    </row>
    <row r="169" spans="4:10" ht="12.75">
      <c r="D169" s="8"/>
      <c r="E169" s="8"/>
      <c r="F169" s="8"/>
      <c r="G169" s="8"/>
      <c r="H169" s="8"/>
      <c r="I169" s="8"/>
      <c r="J169" s="14"/>
    </row>
    <row r="170" spans="4:10" ht="12.75">
      <c r="D170" s="8"/>
      <c r="E170" s="8"/>
      <c r="F170" s="8"/>
      <c r="G170" s="8"/>
      <c r="H170" s="8"/>
      <c r="I170" s="8"/>
      <c r="J170" s="14"/>
    </row>
    <row r="171" spans="4:10" ht="12.75">
      <c r="D171" s="8"/>
      <c r="E171" s="8"/>
      <c r="F171" s="8"/>
      <c r="G171" s="8"/>
      <c r="H171" s="8"/>
      <c r="I171" s="8"/>
      <c r="J171" s="14"/>
    </row>
    <row r="172" spans="4:10" ht="12.75">
      <c r="D172" s="8"/>
      <c r="E172" s="8"/>
      <c r="F172" s="8"/>
      <c r="G172" s="8"/>
      <c r="H172" s="8"/>
      <c r="I172" s="8"/>
      <c r="J172" s="14"/>
    </row>
    <row r="173" spans="4:10" ht="12.75">
      <c r="D173" s="8"/>
      <c r="E173" s="8"/>
      <c r="F173" s="8"/>
      <c r="G173" s="8"/>
      <c r="H173" s="8"/>
      <c r="I173" s="8"/>
      <c r="J173" s="14"/>
    </row>
    <row r="174" spans="4:10" ht="12.75">
      <c r="D174" s="8"/>
      <c r="E174" s="8"/>
      <c r="F174" s="8"/>
      <c r="G174" s="8"/>
      <c r="H174" s="8"/>
      <c r="I174" s="8"/>
      <c r="J174" s="14"/>
    </row>
    <row r="175" spans="4:10" ht="12.75">
      <c r="D175" s="8"/>
      <c r="E175" s="8"/>
      <c r="F175" s="8"/>
      <c r="G175" s="8"/>
      <c r="H175" s="8"/>
      <c r="I175" s="8"/>
      <c r="J175" s="14"/>
    </row>
    <row r="176" spans="4:10" ht="12.75">
      <c r="D176" s="8"/>
      <c r="E176" s="8"/>
      <c r="F176" s="8"/>
      <c r="G176" s="8"/>
      <c r="H176" s="8"/>
      <c r="I176" s="8"/>
      <c r="J176" s="14"/>
    </row>
    <row r="177" spans="4:10" ht="12.75">
      <c r="D177" s="8"/>
      <c r="E177" s="8"/>
      <c r="F177" s="8"/>
      <c r="G177" s="8"/>
      <c r="H177" s="8"/>
      <c r="I177" s="8"/>
      <c r="J177" s="14"/>
    </row>
    <row r="178" spans="4:10" ht="12.75">
      <c r="D178" s="8"/>
      <c r="E178" s="8"/>
      <c r="F178" s="8"/>
      <c r="G178" s="8"/>
      <c r="H178" s="8"/>
      <c r="I178" s="8"/>
      <c r="J178" s="14"/>
    </row>
    <row r="179" spans="4:10" ht="12.75">
      <c r="D179" s="8"/>
      <c r="E179" s="8"/>
      <c r="F179" s="8"/>
      <c r="G179" s="8"/>
      <c r="H179" s="8"/>
      <c r="I179" s="8"/>
      <c r="J179" s="14"/>
    </row>
    <row r="180" spans="4:10" ht="12.75">
      <c r="D180" s="8"/>
      <c r="E180" s="8"/>
      <c r="F180" s="8"/>
      <c r="G180" s="8"/>
      <c r="H180" s="8"/>
      <c r="I180" s="8"/>
      <c r="J180" s="14"/>
    </row>
    <row r="181" spans="4:10" ht="12.75">
      <c r="D181" s="8"/>
      <c r="E181" s="8"/>
      <c r="F181" s="8"/>
      <c r="G181" s="8"/>
      <c r="H181" s="8"/>
      <c r="I181" s="8"/>
      <c r="J181" s="14"/>
    </row>
    <row r="182" spans="4:10" ht="12.75">
      <c r="D182" s="8"/>
      <c r="E182" s="8"/>
      <c r="F182" s="8"/>
      <c r="G182" s="8"/>
      <c r="H182" s="8"/>
      <c r="I182" s="8"/>
      <c r="J182" s="14"/>
    </row>
    <row r="183" spans="4:10" ht="12.75">
      <c r="D183" s="8"/>
      <c r="E183" s="8"/>
      <c r="F183" s="8"/>
      <c r="G183" s="8"/>
      <c r="H183" s="8"/>
      <c r="I183" s="8"/>
      <c r="J183" s="14"/>
    </row>
    <row r="184" spans="4:10" ht="12.75">
      <c r="D184" s="8"/>
      <c r="E184" s="8"/>
      <c r="F184" s="8"/>
      <c r="G184" s="8"/>
      <c r="H184" s="8"/>
      <c r="I184" s="8"/>
      <c r="J184" s="14"/>
    </row>
    <row r="185" spans="4:10" ht="12.75">
      <c r="D185" s="8"/>
      <c r="E185" s="8"/>
      <c r="F185" s="8"/>
      <c r="G185" s="8"/>
      <c r="H185" s="8"/>
      <c r="I185" s="8"/>
      <c r="J185" s="14"/>
    </row>
    <row r="186" spans="4:10" ht="12.75">
      <c r="D186" s="8"/>
      <c r="E186" s="8"/>
      <c r="F186" s="8"/>
      <c r="G186" s="8"/>
      <c r="H186" s="8"/>
      <c r="I186" s="8"/>
      <c r="J186" s="14"/>
    </row>
    <row r="187" spans="4:10" ht="12.75">
      <c r="D187" s="8"/>
      <c r="E187" s="8"/>
      <c r="F187" s="8"/>
      <c r="G187" s="8"/>
      <c r="H187" s="8"/>
      <c r="I187" s="8"/>
      <c r="J187" s="14"/>
    </row>
    <row r="188" spans="4:10" ht="12.75">
      <c r="D188" s="8"/>
      <c r="E188" s="8"/>
      <c r="F188" s="8"/>
      <c r="G188" s="8"/>
      <c r="H188" s="8"/>
      <c r="I188" s="8"/>
      <c r="J188" s="14"/>
    </row>
    <row r="189" spans="4:10" ht="12.75">
      <c r="D189" s="8"/>
      <c r="E189" s="8"/>
      <c r="F189" s="8"/>
      <c r="G189" s="8"/>
      <c r="H189" s="8"/>
      <c r="I189" s="8"/>
      <c r="J189" s="14"/>
    </row>
    <row r="190" spans="4:10" ht="12.75">
      <c r="D190" s="8"/>
      <c r="E190" s="8"/>
      <c r="F190" s="8"/>
      <c r="G190" s="8"/>
      <c r="H190" s="8"/>
      <c r="I190" s="8"/>
      <c r="J190" s="14"/>
    </row>
    <row r="191" spans="4:10" ht="12.75">
      <c r="D191" s="8"/>
      <c r="E191" s="8"/>
      <c r="F191" s="8"/>
      <c r="G191" s="8"/>
      <c r="H191" s="8"/>
      <c r="I191" s="8"/>
      <c r="J191" s="14"/>
    </row>
    <row r="192" spans="4:10" ht="12.75">
      <c r="D192" s="8"/>
      <c r="E192" s="8"/>
      <c r="F192" s="8"/>
      <c r="G192" s="8"/>
      <c r="H192" s="8"/>
      <c r="I192" s="8"/>
      <c r="J192" s="14"/>
    </row>
    <row r="193" spans="4:10" ht="12.75">
      <c r="D193" s="8"/>
      <c r="E193" s="8"/>
      <c r="F193" s="8"/>
      <c r="G193" s="8"/>
      <c r="H193" s="8"/>
      <c r="I193" s="8"/>
      <c r="J193" s="14"/>
    </row>
    <row r="194" spans="4:10" ht="12.75">
      <c r="D194" s="8"/>
      <c r="E194" s="8"/>
      <c r="F194" s="8"/>
      <c r="G194" s="8"/>
      <c r="H194" s="8"/>
      <c r="I194" s="8"/>
      <c r="J194" s="14"/>
    </row>
    <row r="195" spans="4:10" ht="12.75">
      <c r="D195" s="8"/>
      <c r="E195" s="8"/>
      <c r="F195" s="8"/>
      <c r="G195" s="8"/>
      <c r="H195" s="8"/>
      <c r="I195" s="8"/>
      <c r="J195" s="14"/>
    </row>
    <row r="196" spans="4:10" ht="12.75">
      <c r="D196" s="8"/>
      <c r="E196" s="8"/>
      <c r="F196" s="8"/>
      <c r="G196" s="8"/>
      <c r="H196" s="8"/>
      <c r="I196" s="8"/>
      <c r="J196" s="14"/>
    </row>
    <row r="197" spans="4:10" ht="12.75">
      <c r="D197" s="8"/>
      <c r="E197" s="8"/>
      <c r="F197" s="8"/>
      <c r="G197" s="8"/>
      <c r="H197" s="8"/>
      <c r="I197" s="8"/>
      <c r="J197" s="14"/>
    </row>
    <row r="198" spans="4:10" ht="12.75">
      <c r="D198" s="8"/>
      <c r="E198" s="8"/>
      <c r="F198" s="8"/>
      <c r="G198" s="8"/>
      <c r="H198" s="8"/>
      <c r="I198" s="8"/>
      <c r="J198" s="14"/>
    </row>
    <row r="199" spans="4:10" ht="12.75">
      <c r="D199" s="8"/>
      <c r="E199" s="8"/>
      <c r="F199" s="8"/>
      <c r="G199" s="8"/>
      <c r="H199" s="8"/>
      <c r="I199" s="8"/>
      <c r="J199" s="14"/>
    </row>
    <row r="200" spans="4:10" ht="12.75">
      <c r="D200" s="8"/>
      <c r="E200" s="8"/>
      <c r="F200" s="8"/>
      <c r="G200" s="8"/>
      <c r="H200" s="8"/>
      <c r="I200" s="8"/>
      <c r="J200" s="14"/>
    </row>
    <row r="201" spans="4:10" ht="12.75">
      <c r="D201" s="8"/>
      <c r="E201" s="8"/>
      <c r="F201" s="8"/>
      <c r="G201" s="8"/>
      <c r="H201" s="8"/>
      <c r="I201" s="8"/>
      <c r="J201" s="14"/>
    </row>
    <row r="202" spans="4:10" ht="12.75">
      <c r="D202" s="8"/>
      <c r="E202" s="8"/>
      <c r="F202" s="8"/>
      <c r="G202" s="8"/>
      <c r="H202" s="8"/>
      <c r="I202" s="8"/>
      <c r="J202" s="14"/>
    </row>
    <row r="203" spans="4:10" ht="12.75">
      <c r="D203" s="8"/>
      <c r="E203" s="8"/>
      <c r="F203" s="8"/>
      <c r="G203" s="8"/>
      <c r="H203" s="8"/>
      <c r="I203" s="8"/>
      <c r="J203" s="14"/>
    </row>
    <row r="204" spans="4:10" ht="12.75">
      <c r="D204" s="8"/>
      <c r="E204" s="8"/>
      <c r="F204" s="8"/>
      <c r="G204" s="8"/>
      <c r="H204" s="8"/>
      <c r="I204" s="8"/>
      <c r="J204" s="14"/>
    </row>
    <row r="205" spans="4:10" ht="12.75">
      <c r="D205" s="8"/>
      <c r="E205" s="8"/>
      <c r="F205" s="8"/>
      <c r="G205" s="8"/>
      <c r="H205" s="8"/>
      <c r="I205" s="8"/>
      <c r="J205" s="14"/>
    </row>
    <row r="206" spans="4:10" ht="12.75">
      <c r="D206" s="8"/>
      <c r="E206" s="8"/>
      <c r="F206" s="8"/>
      <c r="G206" s="8"/>
      <c r="H206" s="8"/>
      <c r="I206" s="8"/>
      <c r="J206" s="14"/>
    </row>
    <row r="207" spans="4:10" ht="12.75">
      <c r="D207" s="8"/>
      <c r="E207" s="8"/>
      <c r="F207" s="8"/>
      <c r="G207" s="8"/>
      <c r="H207" s="8"/>
      <c r="I207" s="8"/>
      <c r="J207" s="14"/>
    </row>
    <row r="208" spans="4:10" ht="12.75">
      <c r="D208" s="8"/>
      <c r="E208" s="8"/>
      <c r="F208" s="8"/>
      <c r="G208" s="8"/>
      <c r="H208" s="8"/>
      <c r="I208" s="8"/>
      <c r="J208" s="14"/>
    </row>
    <row r="209" spans="4:10" ht="12.75">
      <c r="D209" s="8"/>
      <c r="E209" s="8"/>
      <c r="F209" s="8"/>
      <c r="G209" s="8"/>
      <c r="H209" s="8"/>
      <c r="I209" s="8"/>
      <c r="J209" s="14"/>
    </row>
    <row r="210" spans="4:10" ht="12.75">
      <c r="D210" s="8"/>
      <c r="E210" s="8"/>
      <c r="F210" s="8"/>
      <c r="G210" s="8"/>
      <c r="H210" s="8"/>
      <c r="I210" s="8"/>
      <c r="J210" s="14"/>
    </row>
    <row r="211" spans="4:10" ht="12.75">
      <c r="D211" s="8"/>
      <c r="E211" s="8"/>
      <c r="F211" s="8"/>
      <c r="G211" s="8"/>
      <c r="H211" s="8"/>
      <c r="I211" s="8"/>
      <c r="J211" s="14"/>
    </row>
    <row r="212" spans="4:10" ht="12.75">
      <c r="D212" s="8"/>
      <c r="E212" s="8"/>
      <c r="F212" s="8"/>
      <c r="G212" s="8"/>
      <c r="H212" s="8"/>
      <c r="I212" s="8"/>
      <c r="J212" s="14"/>
    </row>
    <row r="213" spans="4:10" ht="12.75">
      <c r="D213" s="8"/>
      <c r="E213" s="8"/>
      <c r="F213" s="8"/>
      <c r="G213" s="8"/>
      <c r="H213" s="8"/>
      <c r="I213" s="8"/>
      <c r="J213" s="14"/>
    </row>
    <row r="214" spans="4:10" ht="12.75">
      <c r="D214" s="8"/>
      <c r="E214" s="8"/>
      <c r="F214" s="8"/>
      <c r="G214" s="8"/>
      <c r="H214" s="8"/>
      <c r="I214" s="8"/>
      <c r="J214" s="14"/>
    </row>
    <row r="215" spans="4:10" ht="12.75">
      <c r="D215" s="8"/>
      <c r="E215" s="8"/>
      <c r="F215" s="8"/>
      <c r="G215" s="8"/>
      <c r="H215" s="8"/>
      <c r="I215" s="8"/>
      <c r="J215" s="14"/>
    </row>
    <row r="216" spans="4:10" ht="12.75">
      <c r="D216" s="8"/>
      <c r="E216" s="8"/>
      <c r="F216" s="8"/>
      <c r="G216" s="8"/>
      <c r="H216" s="8"/>
      <c r="I216" s="8"/>
      <c r="J216" s="14"/>
    </row>
    <row r="217" spans="4:10" ht="12.75">
      <c r="D217" s="8"/>
      <c r="E217" s="8"/>
      <c r="F217" s="8"/>
      <c r="G217" s="8"/>
      <c r="H217" s="8"/>
      <c r="I217" s="8"/>
      <c r="J217" s="14"/>
    </row>
    <row r="218" spans="4:10" ht="12.75">
      <c r="D218" s="8"/>
      <c r="E218" s="8"/>
      <c r="F218" s="8"/>
      <c r="G218" s="8"/>
      <c r="H218" s="8"/>
      <c r="I218" s="8"/>
      <c r="J218" s="14"/>
    </row>
    <row r="219" spans="4:10" ht="12.75">
      <c r="D219" s="8"/>
      <c r="E219" s="8"/>
      <c r="F219" s="8"/>
      <c r="G219" s="8"/>
      <c r="H219" s="8"/>
      <c r="I219" s="8"/>
      <c r="J219" s="14"/>
    </row>
    <row r="220" spans="4:10" ht="12.75">
      <c r="D220" s="8"/>
      <c r="E220" s="8"/>
      <c r="F220" s="8"/>
      <c r="G220" s="8"/>
      <c r="H220" s="8"/>
      <c r="I220" s="8"/>
      <c r="J220" s="14"/>
    </row>
    <row r="221" spans="4:10" ht="12.75">
      <c r="D221" s="8"/>
      <c r="E221" s="8"/>
      <c r="F221" s="8"/>
      <c r="G221" s="8"/>
      <c r="H221" s="8"/>
      <c r="I221" s="8"/>
      <c r="J221" s="14"/>
    </row>
    <row r="222" spans="4:10" ht="12.75">
      <c r="D222" s="8"/>
      <c r="E222" s="8"/>
      <c r="F222" s="8"/>
      <c r="G222" s="8"/>
      <c r="H222" s="8"/>
      <c r="I222" s="8"/>
      <c r="J222" s="14"/>
    </row>
    <row r="223" spans="4:10" ht="12.75">
      <c r="D223" s="8"/>
      <c r="E223" s="8"/>
      <c r="F223" s="8"/>
      <c r="G223" s="8"/>
      <c r="H223" s="8"/>
      <c r="I223" s="8"/>
      <c r="J223" s="14"/>
    </row>
    <row r="224" spans="4:10" ht="12.75">
      <c r="D224" s="8"/>
      <c r="E224" s="8"/>
      <c r="F224" s="8"/>
      <c r="G224" s="8"/>
      <c r="H224" s="8"/>
      <c r="I224" s="8"/>
      <c r="J224" s="14"/>
    </row>
    <row r="225" spans="4:10" ht="12.75">
      <c r="D225" s="8"/>
      <c r="E225" s="8"/>
      <c r="F225" s="8"/>
      <c r="G225" s="8"/>
      <c r="H225" s="8"/>
      <c r="I225" s="8"/>
      <c r="J225" s="14"/>
    </row>
    <row r="226" spans="4:10" ht="12.75">
      <c r="D226" s="8"/>
      <c r="E226" s="8"/>
      <c r="F226" s="8"/>
      <c r="G226" s="8"/>
      <c r="H226" s="8"/>
      <c r="I226" s="8"/>
      <c r="J226" s="14"/>
    </row>
    <row r="227" spans="4:10" ht="12.75">
      <c r="D227" s="8"/>
      <c r="E227" s="8"/>
      <c r="F227" s="8"/>
      <c r="G227" s="8"/>
      <c r="H227" s="8"/>
      <c r="I227" s="8"/>
      <c r="J227" s="14"/>
    </row>
    <row r="228" spans="4:10" ht="12.75">
      <c r="D228" s="8"/>
      <c r="E228" s="8"/>
      <c r="F228" s="8"/>
      <c r="G228" s="8"/>
      <c r="H228" s="8"/>
      <c r="I228" s="8"/>
      <c r="J228" s="14"/>
    </row>
    <row r="229" spans="4:10" ht="12.75">
      <c r="D229" s="8"/>
      <c r="E229" s="8"/>
      <c r="F229" s="8"/>
      <c r="G229" s="8"/>
      <c r="H229" s="8"/>
      <c r="I229" s="8"/>
      <c r="J229" s="14"/>
    </row>
    <row r="230" spans="4:10" ht="12.75">
      <c r="D230" s="8"/>
      <c r="E230" s="8"/>
      <c r="F230" s="8"/>
      <c r="G230" s="8"/>
      <c r="H230" s="8"/>
      <c r="I230" s="8"/>
      <c r="J230" s="14"/>
    </row>
    <row r="231" spans="4:10" ht="12.75">
      <c r="D231" s="8"/>
      <c r="E231" s="8"/>
      <c r="F231" s="8"/>
      <c r="G231" s="8"/>
      <c r="H231" s="8"/>
      <c r="I231" s="8"/>
      <c r="J231" s="14"/>
    </row>
    <row r="232" spans="4:10" ht="12.75">
      <c r="D232" s="8"/>
      <c r="E232" s="8"/>
      <c r="F232" s="8"/>
      <c r="G232" s="8"/>
      <c r="H232" s="8"/>
      <c r="I232" s="8"/>
      <c r="J232" s="14"/>
    </row>
    <row r="233" spans="4:10" ht="12.75">
      <c r="D233" s="8"/>
      <c r="E233" s="8"/>
      <c r="F233" s="8"/>
      <c r="G233" s="8"/>
      <c r="H233" s="8"/>
      <c r="I233" s="8"/>
      <c r="J233" s="14"/>
    </row>
    <row r="234" spans="4:10" ht="12.75">
      <c r="D234" s="8"/>
      <c r="E234" s="8"/>
      <c r="F234" s="8"/>
      <c r="G234" s="8"/>
      <c r="H234" s="8"/>
      <c r="I234" s="8"/>
      <c r="J234" s="14"/>
    </row>
    <row r="235" spans="4:10" ht="12.75">
      <c r="D235" s="8"/>
      <c r="E235" s="8"/>
      <c r="F235" s="8"/>
      <c r="G235" s="8"/>
      <c r="H235" s="8"/>
      <c r="I235" s="8"/>
      <c r="J235" s="14"/>
    </row>
    <row r="236" spans="4:10" ht="12.75">
      <c r="D236" s="8"/>
      <c r="E236" s="8"/>
      <c r="F236" s="8"/>
      <c r="G236" s="8"/>
      <c r="H236" s="8"/>
      <c r="I236" s="8"/>
      <c r="J236" s="14"/>
    </row>
    <row r="237" spans="4:10" ht="12.75">
      <c r="D237" s="8"/>
      <c r="E237" s="8"/>
      <c r="F237" s="8"/>
      <c r="G237" s="8"/>
      <c r="H237" s="8"/>
      <c r="I237" s="8"/>
      <c r="J237" s="14"/>
    </row>
    <row r="238" spans="4:10" ht="12.75">
      <c r="D238" s="8"/>
      <c r="E238" s="8"/>
      <c r="F238" s="8"/>
      <c r="G238" s="8"/>
      <c r="H238" s="8"/>
      <c r="I238" s="8"/>
      <c r="J238" s="14"/>
    </row>
    <row r="239" spans="4:10" ht="12.75">
      <c r="D239" s="8"/>
      <c r="E239" s="8"/>
      <c r="F239" s="8"/>
      <c r="G239" s="8"/>
      <c r="H239" s="8"/>
      <c r="I239" s="8"/>
      <c r="J239" s="14"/>
    </row>
    <row r="240" spans="4:10" ht="12.75">
      <c r="D240" s="8"/>
      <c r="E240" s="8"/>
      <c r="F240" s="8"/>
      <c r="G240" s="8"/>
      <c r="H240" s="8"/>
      <c r="I240" s="8"/>
      <c r="J240" s="14"/>
    </row>
    <row r="241" spans="4:10" ht="12.75">
      <c r="D241" s="8"/>
      <c r="E241" s="8"/>
      <c r="F241" s="8"/>
      <c r="G241" s="8"/>
      <c r="H241" s="8"/>
      <c r="I241" s="8"/>
      <c r="J241" s="14"/>
    </row>
    <row r="242" spans="4:10" ht="12.75">
      <c r="D242" s="8"/>
      <c r="E242" s="8"/>
      <c r="F242" s="8"/>
      <c r="G242" s="8"/>
      <c r="H242" s="8"/>
      <c r="I242" s="8"/>
      <c r="J242" s="14"/>
    </row>
    <row r="243" spans="4:10" ht="12.75">
      <c r="D243" s="8"/>
      <c r="E243" s="8"/>
      <c r="F243" s="8"/>
      <c r="G243" s="8"/>
      <c r="H243" s="8"/>
      <c r="I243" s="8"/>
      <c r="J243" s="14"/>
    </row>
    <row r="244" spans="4:10" ht="12.75">
      <c r="D244" s="8"/>
      <c r="E244" s="8"/>
      <c r="F244" s="8"/>
      <c r="G244" s="8"/>
      <c r="H244" s="8"/>
      <c r="I244" s="8"/>
      <c r="J244" s="14"/>
    </row>
    <row r="245" spans="4:10" ht="12.75">
      <c r="D245" s="8"/>
      <c r="E245" s="8"/>
      <c r="F245" s="8"/>
      <c r="G245" s="8"/>
      <c r="H245" s="8"/>
      <c r="I245" s="8"/>
      <c r="J245" s="14"/>
    </row>
    <row r="246" spans="4:10" ht="12.75">
      <c r="D246" s="8"/>
      <c r="E246" s="8"/>
      <c r="F246" s="8"/>
      <c r="G246" s="8"/>
      <c r="H246" s="8"/>
      <c r="I246" s="8"/>
      <c r="J246" s="14"/>
    </row>
    <row r="247" spans="4:10" ht="12.75">
      <c r="D247" s="8"/>
      <c r="E247" s="8"/>
      <c r="F247" s="8"/>
      <c r="G247" s="8"/>
      <c r="H247" s="8"/>
      <c r="I247" s="8"/>
      <c r="J247" s="14"/>
    </row>
    <row r="248" spans="4:10" ht="12.75">
      <c r="D248" s="8"/>
      <c r="E248" s="8"/>
      <c r="F248" s="8"/>
      <c r="G248" s="8"/>
      <c r="H248" s="8"/>
      <c r="I248" s="8"/>
      <c r="J248" s="14"/>
    </row>
    <row r="249" spans="4:10" ht="12.75">
      <c r="D249" s="8"/>
      <c r="E249" s="8"/>
      <c r="F249" s="8"/>
      <c r="G249" s="8"/>
      <c r="H249" s="8"/>
      <c r="I249" s="8"/>
      <c r="J249" s="14"/>
    </row>
    <row r="250" spans="4:10" ht="12.75">
      <c r="D250" s="8"/>
      <c r="E250" s="8"/>
      <c r="F250" s="8"/>
      <c r="G250" s="8"/>
      <c r="H250" s="8"/>
      <c r="I250" s="8"/>
      <c r="J250" s="14"/>
    </row>
    <row r="251" spans="4:10" ht="12.75">
      <c r="D251" s="8"/>
      <c r="E251" s="8"/>
      <c r="F251" s="8"/>
      <c r="G251" s="8"/>
      <c r="H251" s="8"/>
      <c r="I251" s="8"/>
      <c r="J251" s="14"/>
    </row>
    <row r="252" spans="4:10" ht="12.75">
      <c r="D252" s="8"/>
      <c r="E252" s="8"/>
      <c r="F252" s="8"/>
      <c r="G252" s="8"/>
      <c r="H252" s="8"/>
      <c r="I252" s="8"/>
      <c r="J252" s="14"/>
    </row>
    <row r="253" spans="4:10" ht="12.75">
      <c r="D253" s="8"/>
      <c r="E253" s="8"/>
      <c r="F253" s="8"/>
      <c r="G253" s="8"/>
      <c r="H253" s="8"/>
      <c r="I253" s="8"/>
      <c r="J253" s="14"/>
    </row>
    <row r="254" spans="4:10" ht="12.75">
      <c r="D254" s="8"/>
      <c r="E254" s="8"/>
      <c r="F254" s="8"/>
      <c r="G254" s="8"/>
      <c r="H254" s="8"/>
      <c r="I254" s="8"/>
      <c r="J254" s="14"/>
    </row>
    <row r="255" spans="4:10" ht="12.75">
      <c r="D255" s="8"/>
      <c r="E255" s="8"/>
      <c r="F255" s="8"/>
      <c r="G255" s="8"/>
      <c r="H255" s="8"/>
      <c r="I255" s="8"/>
      <c r="J255" s="14"/>
    </row>
    <row r="256" spans="4:10" ht="12.75">
      <c r="D256" s="8"/>
      <c r="E256" s="8"/>
      <c r="F256" s="8"/>
      <c r="G256" s="8"/>
      <c r="H256" s="8"/>
      <c r="I256" s="8"/>
      <c r="J256" s="14"/>
    </row>
    <row r="257" spans="4:10" ht="12.75">
      <c r="D257" s="8"/>
      <c r="E257" s="8"/>
      <c r="F257" s="8"/>
      <c r="G257" s="8"/>
      <c r="H257" s="8"/>
      <c r="I257" s="8"/>
      <c r="J257" s="14"/>
    </row>
    <row r="258" spans="4:10" ht="12.75">
      <c r="D258" s="8"/>
      <c r="E258" s="8"/>
      <c r="F258" s="8"/>
      <c r="G258" s="8"/>
      <c r="H258" s="8"/>
      <c r="I258" s="8"/>
      <c r="J258" s="14"/>
    </row>
    <row r="259" spans="4:10" ht="12.75">
      <c r="D259" s="8"/>
      <c r="E259" s="8"/>
      <c r="F259" s="8"/>
      <c r="G259" s="8"/>
      <c r="H259" s="8"/>
      <c r="I259" s="8"/>
      <c r="J259" s="14"/>
    </row>
    <row r="260" spans="4:10" ht="12.75">
      <c r="D260" s="8"/>
      <c r="E260" s="8"/>
      <c r="F260" s="8"/>
      <c r="G260" s="8"/>
      <c r="H260" s="8"/>
      <c r="I260" s="8"/>
      <c r="J260" s="14"/>
    </row>
    <row r="261" spans="4:10" ht="12.75">
      <c r="D261" s="8"/>
      <c r="E261" s="8"/>
      <c r="F261" s="8"/>
      <c r="G261" s="8"/>
      <c r="H261" s="8"/>
      <c r="I261" s="8"/>
      <c r="J261" s="14"/>
    </row>
    <row r="262" spans="4:10" ht="12.75">
      <c r="D262" s="8"/>
      <c r="E262" s="8"/>
      <c r="F262" s="8"/>
      <c r="G262" s="8"/>
      <c r="H262" s="8"/>
      <c r="I262" s="8"/>
      <c r="J262" s="14"/>
    </row>
    <row r="263" spans="4:10" ht="12.75">
      <c r="D263" s="8"/>
      <c r="E263" s="8"/>
      <c r="F263" s="8"/>
      <c r="G263" s="8"/>
      <c r="H263" s="8"/>
      <c r="I263" s="8"/>
      <c r="J263" s="14"/>
    </row>
    <row r="264" spans="4:10" ht="12.75">
      <c r="D264" s="8"/>
      <c r="E264" s="8"/>
      <c r="F264" s="8"/>
      <c r="G264" s="8"/>
      <c r="H264" s="8"/>
      <c r="I264" s="8"/>
      <c r="J264" s="14"/>
    </row>
    <row r="265" spans="4:10" ht="12.75">
      <c r="D265" s="8"/>
      <c r="E265" s="8"/>
      <c r="F265" s="8"/>
      <c r="G265" s="8"/>
      <c r="H265" s="8"/>
      <c r="I265" s="8"/>
      <c r="J265" s="14"/>
    </row>
    <row r="266" spans="4:10" ht="12.75">
      <c r="D266" s="8"/>
      <c r="E266" s="8"/>
      <c r="F266" s="8"/>
      <c r="G266" s="8"/>
      <c r="H266" s="8"/>
      <c r="I266" s="8"/>
      <c r="J266" s="14"/>
    </row>
    <row r="267" spans="4:10" ht="12.75">
      <c r="D267" s="8"/>
      <c r="E267" s="8"/>
      <c r="F267" s="8"/>
      <c r="G267" s="8"/>
      <c r="H267" s="8"/>
      <c r="I267" s="8"/>
      <c r="J267" s="14"/>
    </row>
    <row r="268" spans="4:10" ht="12.75">
      <c r="D268" s="8"/>
      <c r="E268" s="8"/>
      <c r="F268" s="8"/>
      <c r="G268" s="8"/>
      <c r="H268" s="8"/>
      <c r="I268" s="8"/>
      <c r="J268" s="14"/>
    </row>
    <row r="269" spans="4:10" ht="12.75">
      <c r="D269" s="8"/>
      <c r="E269" s="8"/>
      <c r="F269" s="8"/>
      <c r="G269" s="8"/>
      <c r="H269" s="8"/>
      <c r="I269" s="8"/>
      <c r="J269" s="14"/>
    </row>
    <row r="270" spans="4:10" ht="12.75">
      <c r="D270" s="8"/>
      <c r="E270" s="8"/>
      <c r="F270" s="8"/>
      <c r="G270" s="8"/>
      <c r="H270" s="8"/>
      <c r="I270" s="8"/>
      <c r="J270" s="14"/>
    </row>
    <row r="271" spans="4:10" ht="12.75">
      <c r="D271" s="8"/>
      <c r="E271" s="8"/>
      <c r="F271" s="8"/>
      <c r="G271" s="8"/>
      <c r="H271" s="8"/>
      <c r="I271" s="8"/>
      <c r="J271" s="14"/>
    </row>
    <row r="272" spans="4:10" ht="12.75">
      <c r="D272" s="8"/>
      <c r="E272" s="8"/>
      <c r="F272" s="8"/>
      <c r="G272" s="8"/>
      <c r="H272" s="8"/>
      <c r="I272" s="8"/>
      <c r="J272" s="14"/>
    </row>
    <row r="273" spans="4:10" ht="12.75">
      <c r="D273" s="8"/>
      <c r="E273" s="8"/>
      <c r="F273" s="8"/>
      <c r="G273" s="8"/>
      <c r="H273" s="8"/>
      <c r="I273" s="8"/>
      <c r="J273" s="14"/>
    </row>
    <row r="274" spans="4:10" ht="12.75">
      <c r="D274" s="8"/>
      <c r="E274" s="8"/>
      <c r="F274" s="8"/>
      <c r="G274" s="8"/>
      <c r="H274" s="8"/>
      <c r="I274" s="8"/>
      <c r="J274" s="14"/>
    </row>
    <row r="275" spans="4:10" ht="12.75">
      <c r="D275" s="8"/>
      <c r="E275" s="8"/>
      <c r="F275" s="8"/>
      <c r="G275" s="8"/>
      <c r="H275" s="8"/>
      <c r="I275" s="8"/>
      <c r="J275" s="14"/>
    </row>
    <row r="276" spans="4:10" ht="12.75">
      <c r="D276" s="8"/>
      <c r="E276" s="8"/>
      <c r="F276" s="8"/>
      <c r="G276" s="8"/>
      <c r="H276" s="8"/>
      <c r="I276" s="8"/>
      <c r="J276" s="14"/>
    </row>
    <row r="277" spans="4:10" ht="12.75">
      <c r="D277" s="8"/>
      <c r="E277" s="8"/>
      <c r="F277" s="8"/>
      <c r="G277" s="8"/>
      <c r="H277" s="8"/>
      <c r="I277" s="8"/>
      <c r="J277" s="14"/>
    </row>
    <row r="278" spans="4:10" ht="12.75">
      <c r="D278" s="8"/>
      <c r="E278" s="8"/>
      <c r="F278" s="8"/>
      <c r="G278" s="8"/>
      <c r="H278" s="8"/>
      <c r="I278" s="8"/>
      <c r="J278" s="14"/>
    </row>
    <row r="279" spans="4:10" ht="12.75">
      <c r="D279" s="8"/>
      <c r="E279" s="8"/>
      <c r="F279" s="8"/>
      <c r="G279" s="8"/>
      <c r="H279" s="8"/>
      <c r="I279" s="8"/>
      <c r="J279" s="14"/>
    </row>
    <row r="280" spans="4:10" ht="12.75">
      <c r="D280" s="8"/>
      <c r="E280" s="8"/>
      <c r="F280" s="8"/>
      <c r="G280" s="8"/>
      <c r="H280" s="8"/>
      <c r="I280" s="8"/>
      <c r="J280" s="14"/>
    </row>
    <row r="281" spans="4:10" ht="12.75">
      <c r="D281" s="8"/>
      <c r="E281" s="8"/>
      <c r="F281" s="8"/>
      <c r="G281" s="8"/>
      <c r="H281" s="8"/>
      <c r="I281" s="8"/>
      <c r="J281" s="14"/>
    </row>
    <row r="282" spans="4:10" ht="12.75">
      <c r="D282" s="8"/>
      <c r="E282" s="8"/>
      <c r="F282" s="8"/>
      <c r="G282" s="8"/>
      <c r="H282" s="8"/>
      <c r="I282" s="8"/>
      <c r="J282" s="14"/>
    </row>
    <row r="283" spans="4:10" ht="12.75">
      <c r="D283" s="8"/>
      <c r="E283" s="8"/>
      <c r="F283" s="8"/>
      <c r="G283" s="8"/>
      <c r="H283" s="8"/>
      <c r="I283" s="8"/>
      <c r="J283" s="14"/>
    </row>
    <row r="284" spans="4:10" ht="12.75">
      <c r="D284" s="8"/>
      <c r="E284" s="8"/>
      <c r="F284" s="8"/>
      <c r="G284" s="8"/>
      <c r="H284" s="8"/>
      <c r="I284" s="8"/>
      <c r="J284" s="14"/>
    </row>
    <row r="285" spans="4:10" ht="12.75">
      <c r="D285" s="8"/>
      <c r="E285" s="8"/>
      <c r="F285" s="8"/>
      <c r="G285" s="8"/>
      <c r="H285" s="8"/>
      <c r="I285" s="8"/>
      <c r="J285" s="14"/>
    </row>
    <row r="286" spans="4:10" ht="12.75">
      <c r="D286" s="8"/>
      <c r="E286" s="8"/>
      <c r="F286" s="8"/>
      <c r="G286" s="8"/>
      <c r="H286" s="8"/>
      <c r="I286" s="8"/>
      <c r="J286" s="14"/>
    </row>
    <row r="287" spans="4:10" ht="12.75">
      <c r="D287" s="8"/>
      <c r="E287" s="8"/>
      <c r="F287" s="8"/>
      <c r="G287" s="8"/>
      <c r="H287" s="8"/>
      <c r="I287" s="8"/>
      <c r="J287" s="14"/>
    </row>
    <row r="288" spans="4:10" ht="12.75">
      <c r="D288" s="8"/>
      <c r="E288" s="8"/>
      <c r="F288" s="8"/>
      <c r="G288" s="8"/>
      <c r="H288" s="8"/>
      <c r="I288" s="8"/>
      <c r="J288" s="14"/>
    </row>
    <row r="289" spans="4:10" ht="12.75">
      <c r="D289" s="8"/>
      <c r="E289" s="8"/>
      <c r="F289" s="8"/>
      <c r="G289" s="8"/>
      <c r="H289" s="8"/>
      <c r="I289" s="8"/>
      <c r="J289" s="14"/>
    </row>
    <row r="290" spans="4:10" ht="12.75">
      <c r="D290" s="8"/>
      <c r="E290" s="8"/>
      <c r="F290" s="8"/>
      <c r="G290" s="8"/>
      <c r="H290" s="8"/>
      <c r="I290" s="8"/>
      <c r="J290" s="14"/>
    </row>
    <row r="291" spans="4:10" ht="12.75">
      <c r="D291" s="8"/>
      <c r="E291" s="8"/>
      <c r="F291" s="8"/>
      <c r="G291" s="8"/>
      <c r="H291" s="8"/>
      <c r="I291" s="8"/>
      <c r="J291" s="14"/>
    </row>
    <row r="292" spans="4:10" ht="12.75">
      <c r="D292" s="8"/>
      <c r="E292" s="8"/>
      <c r="F292" s="8"/>
      <c r="G292" s="8"/>
      <c r="H292" s="8"/>
      <c r="I292" s="8"/>
      <c r="J292" s="14"/>
    </row>
    <row r="293" spans="4:10" ht="12.75">
      <c r="D293" s="8"/>
      <c r="E293" s="8"/>
      <c r="F293" s="8"/>
      <c r="G293" s="8"/>
      <c r="H293" s="8"/>
      <c r="I293" s="8"/>
      <c r="J293" s="14"/>
    </row>
    <row r="294" spans="4:10" ht="12.75">
      <c r="D294" s="8"/>
      <c r="E294" s="8"/>
      <c r="F294" s="8"/>
      <c r="G294" s="8"/>
      <c r="H294" s="8"/>
      <c r="I294" s="8"/>
      <c r="J294" s="14"/>
    </row>
    <row r="295" spans="4:10" ht="12.75">
      <c r="D295" s="8"/>
      <c r="E295" s="8"/>
      <c r="F295" s="8"/>
      <c r="G295" s="8"/>
      <c r="H295" s="8"/>
      <c r="I295" s="8"/>
      <c r="J295" s="14"/>
    </row>
    <row r="296" spans="4:10" ht="12.75">
      <c r="D296" s="8"/>
      <c r="E296" s="8"/>
      <c r="F296" s="8"/>
      <c r="G296" s="8"/>
      <c r="H296" s="8"/>
      <c r="I296" s="8"/>
      <c r="J296" s="14"/>
    </row>
    <row r="297" spans="4:10" ht="12.75">
      <c r="D297" s="8"/>
      <c r="E297" s="8"/>
      <c r="F297" s="8"/>
      <c r="G297" s="8"/>
      <c r="H297" s="8"/>
      <c r="I297" s="8"/>
      <c r="J297" s="14"/>
    </row>
    <row r="298" spans="4:10" ht="12.75">
      <c r="D298" s="8"/>
      <c r="E298" s="8"/>
      <c r="F298" s="8"/>
      <c r="G298" s="8"/>
      <c r="H298" s="8"/>
      <c r="I298" s="8"/>
      <c r="J298" s="14"/>
    </row>
    <row r="299" spans="4:10" ht="12.75">
      <c r="D299" s="8"/>
      <c r="E299" s="8"/>
      <c r="F299" s="8"/>
      <c r="G299" s="8"/>
      <c r="H299" s="8"/>
      <c r="I299" s="8"/>
      <c r="J299" s="14"/>
    </row>
    <row r="300" spans="4:10" ht="12.75">
      <c r="D300" s="8"/>
      <c r="E300" s="8"/>
      <c r="F300" s="8"/>
      <c r="G300" s="8"/>
      <c r="H300" s="8"/>
      <c r="I300" s="8"/>
      <c r="J300" s="14"/>
    </row>
    <row r="301" spans="4:10" ht="12.75">
      <c r="D301" s="8"/>
      <c r="E301" s="8"/>
      <c r="F301" s="8"/>
      <c r="G301" s="8"/>
      <c r="H301" s="8"/>
      <c r="I301" s="8"/>
      <c r="J301" s="14"/>
    </row>
    <row r="302" spans="4:10" ht="12.75">
      <c r="D302" s="8"/>
      <c r="E302" s="8"/>
      <c r="F302" s="8"/>
      <c r="G302" s="8"/>
      <c r="H302" s="8"/>
      <c r="I302" s="8"/>
      <c r="J302" s="14"/>
    </row>
    <row r="303" spans="4:10" ht="12.75">
      <c r="D303" s="8"/>
      <c r="E303" s="8"/>
      <c r="F303" s="8"/>
      <c r="G303" s="8"/>
      <c r="H303" s="8"/>
      <c r="I303" s="8"/>
      <c r="J303" s="14"/>
    </row>
    <row r="304" spans="4:10" ht="12.75">
      <c r="D304" s="8"/>
      <c r="E304" s="8"/>
      <c r="F304" s="8"/>
      <c r="G304" s="8"/>
      <c r="H304" s="8"/>
      <c r="I304" s="8"/>
      <c r="J304" s="14"/>
    </row>
    <row r="305" spans="4:10" ht="12.75">
      <c r="D305" s="8"/>
      <c r="E305" s="8"/>
      <c r="F305" s="8"/>
      <c r="G305" s="8"/>
      <c r="H305" s="8"/>
      <c r="I305" s="8"/>
      <c r="J305" s="14"/>
    </row>
    <row r="306" spans="4:10" ht="12.75">
      <c r="D306" s="8"/>
      <c r="E306" s="8"/>
      <c r="F306" s="8"/>
      <c r="G306" s="8"/>
      <c r="H306" s="8"/>
      <c r="I306" s="8"/>
      <c r="J306" s="14"/>
    </row>
    <row r="307" spans="4:10" ht="12.75">
      <c r="D307" s="8"/>
      <c r="E307" s="8"/>
      <c r="F307" s="8"/>
      <c r="G307" s="8"/>
      <c r="H307" s="8"/>
      <c r="I307" s="8"/>
      <c r="J307" s="14"/>
    </row>
    <row r="308" spans="4:10" ht="12.75">
      <c r="D308" s="8"/>
      <c r="E308" s="8"/>
      <c r="F308" s="8"/>
      <c r="G308" s="8"/>
      <c r="H308" s="8"/>
      <c r="I308" s="8"/>
      <c r="J308" s="14"/>
    </row>
    <row r="309" spans="4:10" ht="12.75">
      <c r="D309" s="8"/>
      <c r="E309" s="8"/>
      <c r="F309" s="8"/>
      <c r="G309" s="8"/>
      <c r="H309" s="8"/>
      <c r="I309" s="8"/>
      <c r="J309" s="14"/>
    </row>
    <row r="310" spans="4:10" ht="12.75">
      <c r="D310" s="8"/>
      <c r="E310" s="8"/>
      <c r="F310" s="8"/>
      <c r="G310" s="8"/>
      <c r="H310" s="8"/>
      <c r="I310" s="8"/>
      <c r="J310" s="14"/>
    </row>
    <row r="311" spans="4:10" ht="12.75">
      <c r="D311" s="8"/>
      <c r="E311" s="8"/>
      <c r="F311" s="8"/>
      <c r="G311" s="8"/>
      <c r="H311" s="8"/>
      <c r="I311" s="8"/>
      <c r="J311" s="14"/>
    </row>
    <row r="312" spans="4:10" ht="12.75">
      <c r="D312" s="8"/>
      <c r="E312" s="8"/>
      <c r="F312" s="8"/>
      <c r="G312" s="8"/>
      <c r="H312" s="8"/>
      <c r="I312" s="8"/>
      <c r="J312" s="14"/>
    </row>
    <row r="313" spans="4:10" ht="12.75">
      <c r="D313" s="8"/>
      <c r="E313" s="8"/>
      <c r="F313" s="8"/>
      <c r="G313" s="8"/>
      <c r="H313" s="8"/>
      <c r="I313" s="8"/>
      <c r="J313" s="14"/>
    </row>
    <row r="314" spans="4:10" ht="12.75">
      <c r="D314" s="8"/>
      <c r="E314" s="8"/>
      <c r="F314" s="8"/>
      <c r="G314" s="8"/>
      <c r="H314" s="8"/>
      <c r="I314" s="8"/>
      <c r="J314" s="14"/>
    </row>
    <row r="315" spans="4:10" ht="12.75">
      <c r="D315" s="8"/>
      <c r="E315" s="8"/>
      <c r="F315" s="8"/>
      <c r="G315" s="8"/>
      <c r="H315" s="8"/>
      <c r="I315" s="8"/>
      <c r="J315" s="14"/>
    </row>
    <row r="316" spans="4:10" ht="12.75">
      <c r="D316" s="8"/>
      <c r="E316" s="8"/>
      <c r="F316" s="8"/>
      <c r="G316" s="8"/>
      <c r="H316" s="8"/>
      <c r="I316" s="8"/>
      <c r="J316" s="14"/>
    </row>
    <row r="317" spans="4:9" ht="12.75">
      <c r="D317" s="8"/>
      <c r="E317" s="8"/>
      <c r="F317" s="8"/>
      <c r="G317" s="8"/>
      <c r="H317" s="8"/>
      <c r="I317" s="8"/>
    </row>
    <row r="318" spans="4:9" ht="12.75">
      <c r="D318" s="8"/>
      <c r="E318" s="8"/>
      <c r="F318" s="8"/>
      <c r="G318" s="8"/>
      <c r="H318" s="8"/>
      <c r="I318" s="8"/>
    </row>
    <row r="319" spans="4:9" ht="12.75">
      <c r="D319" s="8"/>
      <c r="E319" s="8"/>
      <c r="F319" s="8"/>
      <c r="G319" s="8"/>
      <c r="H319" s="8"/>
      <c r="I319" s="8"/>
    </row>
    <row r="320" spans="4:9" ht="12.75">
      <c r="D320" s="8"/>
      <c r="E320" s="8"/>
      <c r="F320" s="8"/>
      <c r="G320" s="8"/>
      <c r="H320" s="8"/>
      <c r="I320" s="8"/>
    </row>
    <row r="321" spans="4:9" ht="12.75">
      <c r="D321" s="8"/>
      <c r="E321" s="8"/>
      <c r="F321" s="8"/>
      <c r="G321" s="8"/>
      <c r="H321" s="8"/>
      <c r="I321" s="8"/>
    </row>
    <row r="322" spans="4:9" ht="12.75">
      <c r="D322" s="8"/>
      <c r="E322" s="8"/>
      <c r="F322" s="8"/>
      <c r="G322" s="8"/>
      <c r="H322" s="8"/>
      <c r="I322" s="8"/>
    </row>
    <row r="323" spans="4:9" ht="12.75">
      <c r="D323" s="8"/>
      <c r="E323" s="8"/>
      <c r="F323" s="8"/>
      <c r="G323" s="8"/>
      <c r="H323" s="8"/>
      <c r="I323" s="8"/>
    </row>
    <row r="324" spans="4:9" ht="12.75">
      <c r="D324" s="8"/>
      <c r="E324" s="8"/>
      <c r="F324" s="8"/>
      <c r="G324" s="8"/>
      <c r="H324" s="8"/>
      <c r="I324" s="8"/>
    </row>
    <row r="325" spans="4:9" ht="12.75">
      <c r="D325" s="8"/>
      <c r="E325" s="8"/>
      <c r="F325" s="8"/>
      <c r="G325" s="8"/>
      <c r="H325" s="8"/>
      <c r="I325" s="8"/>
    </row>
    <row r="326" spans="4:9" ht="12.75">
      <c r="D326" s="8"/>
      <c r="E326" s="8"/>
      <c r="F326" s="8"/>
      <c r="G326" s="8"/>
      <c r="H326" s="8"/>
      <c r="I326" s="8"/>
    </row>
    <row r="327" spans="4:9" ht="12.75">
      <c r="D327" s="8"/>
      <c r="E327" s="8"/>
      <c r="F327" s="8"/>
      <c r="G327" s="8"/>
      <c r="H327" s="8"/>
      <c r="I327" s="8"/>
    </row>
    <row r="328" spans="4:9" ht="12.75">
      <c r="D328" s="8"/>
      <c r="E328" s="8"/>
      <c r="F328" s="8"/>
      <c r="G328" s="8"/>
      <c r="H328" s="8"/>
      <c r="I328" s="8"/>
    </row>
    <row r="329" spans="4:9" ht="12.75">
      <c r="D329" s="8"/>
      <c r="E329" s="8"/>
      <c r="F329" s="8"/>
      <c r="G329" s="8"/>
      <c r="H329" s="8"/>
      <c r="I329" s="8"/>
    </row>
    <row r="330" spans="4:9" ht="12.75">
      <c r="D330" s="8"/>
      <c r="E330" s="8"/>
      <c r="F330" s="8"/>
      <c r="G330" s="8"/>
      <c r="H330" s="8"/>
      <c r="I330" s="8"/>
    </row>
    <row r="331" spans="4:9" ht="12.75">
      <c r="D331" s="8"/>
      <c r="E331" s="8"/>
      <c r="F331" s="8"/>
      <c r="G331" s="8"/>
      <c r="H331" s="8"/>
      <c r="I331" s="8"/>
    </row>
    <row r="332" spans="4:9" ht="12.75">
      <c r="D332" s="8"/>
      <c r="E332" s="8"/>
      <c r="F332" s="8"/>
      <c r="G332" s="8"/>
      <c r="H332" s="8"/>
      <c r="I332" s="8"/>
    </row>
    <row r="333" spans="4:9" ht="12.75">
      <c r="D333" s="8"/>
      <c r="E333" s="8"/>
      <c r="F333" s="8"/>
      <c r="G333" s="8"/>
      <c r="H333" s="8"/>
      <c r="I333" s="8"/>
    </row>
    <row r="334" spans="4:9" ht="12.75">
      <c r="D334" s="8"/>
      <c r="E334" s="8"/>
      <c r="F334" s="8"/>
      <c r="G334" s="8"/>
      <c r="H334" s="8"/>
      <c r="I334" s="8"/>
    </row>
    <row r="335" spans="4:9" ht="12.75">
      <c r="D335" s="8"/>
      <c r="E335" s="8"/>
      <c r="F335" s="8"/>
      <c r="G335" s="8"/>
      <c r="H335" s="8"/>
      <c r="I335" s="8"/>
    </row>
    <row r="336" spans="4:9" ht="12.75">
      <c r="D336" s="8"/>
      <c r="E336" s="8"/>
      <c r="F336" s="8"/>
      <c r="G336" s="8"/>
      <c r="H336" s="8"/>
      <c r="I336" s="8"/>
    </row>
    <row r="337" spans="4:9" ht="12.75">
      <c r="D337" s="8"/>
      <c r="E337" s="8"/>
      <c r="F337" s="8"/>
      <c r="G337" s="8"/>
      <c r="H337" s="8"/>
      <c r="I337" s="8"/>
    </row>
    <row r="338" spans="4:9" ht="12.75">
      <c r="D338" s="8"/>
      <c r="E338" s="8"/>
      <c r="F338" s="8"/>
      <c r="G338" s="8"/>
      <c r="H338" s="8"/>
      <c r="I338" s="8"/>
    </row>
    <row r="339" spans="4:9" ht="12.75">
      <c r="D339" s="8"/>
      <c r="E339" s="8"/>
      <c r="F339" s="8"/>
      <c r="G339" s="8"/>
      <c r="H339" s="8"/>
      <c r="I339" s="8"/>
    </row>
    <row r="340" spans="4:9" ht="12.75">
      <c r="D340" s="8"/>
      <c r="E340" s="8"/>
      <c r="F340" s="8"/>
      <c r="G340" s="8"/>
      <c r="H340" s="8"/>
      <c r="I340" s="8"/>
    </row>
    <row r="341" spans="4:9" ht="12.75">
      <c r="D341" s="8"/>
      <c r="E341" s="8"/>
      <c r="F341" s="8"/>
      <c r="G341" s="8"/>
      <c r="H341" s="8"/>
      <c r="I341" s="8"/>
    </row>
    <row r="342" spans="4:9" ht="12.75">
      <c r="D342" s="8"/>
      <c r="E342" s="8"/>
      <c r="F342" s="8"/>
      <c r="G342" s="8"/>
      <c r="H342" s="8"/>
      <c r="I342" s="8"/>
    </row>
    <row r="343" spans="4:9" ht="12.75">
      <c r="D343" s="8"/>
      <c r="E343" s="8"/>
      <c r="F343" s="8"/>
      <c r="G343" s="8"/>
      <c r="H343" s="8"/>
      <c r="I343" s="8"/>
    </row>
    <row r="344" spans="4:9" ht="12.75">
      <c r="D344" s="8"/>
      <c r="E344" s="8"/>
      <c r="F344" s="8"/>
      <c r="G344" s="8"/>
      <c r="H344" s="8"/>
      <c r="I344" s="8"/>
    </row>
    <row r="345" spans="4:9" ht="12.75">
      <c r="D345" s="8"/>
      <c r="E345" s="8"/>
      <c r="F345" s="8"/>
      <c r="G345" s="8"/>
      <c r="H345" s="8"/>
      <c r="I345" s="8"/>
    </row>
    <row r="346" spans="4:9" ht="12.75">
      <c r="D346" s="8"/>
      <c r="E346" s="8"/>
      <c r="F346" s="8"/>
      <c r="G346" s="8"/>
      <c r="H346" s="8"/>
      <c r="I346" s="8"/>
    </row>
    <row r="347" spans="4:9" ht="12.75">
      <c r="D347" s="8"/>
      <c r="E347" s="8"/>
      <c r="F347" s="8"/>
      <c r="G347" s="8"/>
      <c r="H347" s="8"/>
      <c r="I347" s="8"/>
    </row>
    <row r="348" spans="4:9" ht="12.75">
      <c r="D348" s="8"/>
      <c r="E348" s="8"/>
      <c r="F348" s="8"/>
      <c r="G348" s="8"/>
      <c r="H348" s="8"/>
      <c r="I348" s="8"/>
    </row>
    <row r="349" spans="4:9" ht="12.75">
      <c r="D349" s="8"/>
      <c r="E349" s="8"/>
      <c r="F349" s="8"/>
      <c r="G349" s="8"/>
      <c r="H349" s="8"/>
      <c r="I349" s="8"/>
    </row>
    <row r="350" spans="4:9" ht="12.75">
      <c r="D350" s="8"/>
      <c r="E350" s="8"/>
      <c r="F350" s="8"/>
      <c r="G350" s="8"/>
      <c r="H350" s="8"/>
      <c r="I350" s="8"/>
    </row>
    <row r="351" spans="4:9" ht="12.75">
      <c r="D351" s="8"/>
      <c r="E351" s="8"/>
      <c r="F351" s="8"/>
      <c r="G351" s="8"/>
      <c r="H351" s="8"/>
      <c r="I351" s="8"/>
    </row>
    <row r="352" spans="4:9" ht="12.75">
      <c r="D352" s="8"/>
      <c r="E352" s="8"/>
      <c r="F352" s="8"/>
      <c r="G352" s="8"/>
      <c r="H352" s="8"/>
      <c r="I352" s="8"/>
    </row>
    <row r="353" spans="4:9" ht="12.75">
      <c r="D353" s="8"/>
      <c r="E353" s="8"/>
      <c r="F353" s="8"/>
      <c r="G353" s="8"/>
      <c r="H353" s="8"/>
      <c r="I353" s="8"/>
    </row>
    <row r="354" spans="4:9" ht="12.75">
      <c r="D354" s="8"/>
      <c r="E354" s="8"/>
      <c r="F354" s="8"/>
      <c r="G354" s="8"/>
      <c r="H354" s="8"/>
      <c r="I354" s="8"/>
    </row>
    <row r="355" spans="4:9" ht="12.75">
      <c r="D355" s="8"/>
      <c r="E355" s="8"/>
      <c r="F355" s="8"/>
      <c r="G355" s="8"/>
      <c r="H355" s="8"/>
      <c r="I355" s="8"/>
    </row>
    <row r="356" spans="4:9" ht="12.75">
      <c r="D356" s="8"/>
      <c r="E356" s="8"/>
      <c r="F356" s="8"/>
      <c r="G356" s="8"/>
      <c r="H356" s="8"/>
      <c r="I356" s="8"/>
    </row>
    <row r="357" spans="4:9" ht="12.75">
      <c r="D357" s="8"/>
      <c r="E357" s="8"/>
      <c r="F357" s="8"/>
      <c r="G357" s="8"/>
      <c r="H357" s="8"/>
      <c r="I357" s="8"/>
    </row>
    <row r="358" spans="4:9" ht="12.75">
      <c r="D358" s="8"/>
      <c r="E358" s="8"/>
      <c r="F358" s="8"/>
      <c r="G358" s="8"/>
      <c r="H358" s="8"/>
      <c r="I358" s="8"/>
    </row>
    <row r="359" spans="4:9" ht="12.75">
      <c r="D359" s="8"/>
      <c r="E359" s="8"/>
      <c r="F359" s="8"/>
      <c r="G359" s="8"/>
      <c r="H359" s="8"/>
      <c r="I359" s="8"/>
    </row>
    <row r="360" spans="4:9" ht="12.75">
      <c r="D360" s="8"/>
      <c r="E360" s="8"/>
      <c r="F360" s="8"/>
      <c r="G360" s="8"/>
      <c r="H360" s="8"/>
      <c r="I360" s="8"/>
    </row>
    <row r="361" spans="4:9" ht="12.75">
      <c r="D361" s="8"/>
      <c r="E361" s="8"/>
      <c r="F361" s="8"/>
      <c r="G361" s="8"/>
      <c r="H361" s="8"/>
      <c r="I361" s="8"/>
    </row>
    <row r="362" spans="4:9" ht="12.75">
      <c r="D362" s="8"/>
      <c r="E362" s="8"/>
      <c r="F362" s="8"/>
      <c r="G362" s="8"/>
      <c r="H362" s="8"/>
      <c r="I362" s="8"/>
    </row>
    <row r="363" spans="4:9" ht="12.75">
      <c r="D363" s="8"/>
      <c r="E363" s="8"/>
      <c r="F363" s="8"/>
      <c r="G363" s="8"/>
      <c r="H363" s="8"/>
      <c r="I363" s="8"/>
    </row>
    <row r="364" spans="4:9" ht="12.75">
      <c r="D364" s="8"/>
      <c r="E364" s="8"/>
      <c r="F364" s="8"/>
      <c r="G364" s="8"/>
      <c r="H364" s="8"/>
      <c r="I364" s="8"/>
    </row>
    <row r="365" spans="4:9" ht="12.75">
      <c r="D365" s="8"/>
      <c r="E365" s="8"/>
      <c r="F365" s="8"/>
      <c r="G365" s="8"/>
      <c r="H365" s="8"/>
      <c r="I365" s="8"/>
    </row>
    <row r="366" spans="4:9" ht="12.75">
      <c r="D366" s="8"/>
      <c r="E366" s="8"/>
      <c r="F366" s="8"/>
      <c r="G366" s="8"/>
      <c r="H366" s="8"/>
      <c r="I366" s="8"/>
    </row>
    <row r="367" spans="4:9" ht="12.75">
      <c r="D367" s="8"/>
      <c r="E367" s="8"/>
      <c r="F367" s="8"/>
      <c r="G367" s="8"/>
      <c r="H367" s="8"/>
      <c r="I367" s="8"/>
    </row>
    <row r="368" spans="4:9" ht="12.75">
      <c r="D368" s="8"/>
      <c r="E368" s="8"/>
      <c r="F368" s="8"/>
      <c r="G368" s="8"/>
      <c r="H368" s="8"/>
      <c r="I368" s="8"/>
    </row>
    <row r="369" spans="4:9" ht="12.75">
      <c r="D369" s="8"/>
      <c r="E369" s="8"/>
      <c r="F369" s="8"/>
      <c r="G369" s="8"/>
      <c r="H369" s="8"/>
      <c r="I369" s="8"/>
    </row>
    <row r="370" spans="4:9" ht="12.75">
      <c r="D370" s="8"/>
      <c r="E370" s="8"/>
      <c r="F370" s="8"/>
      <c r="G370" s="8"/>
      <c r="H370" s="8"/>
      <c r="I370" s="8"/>
    </row>
    <row r="371" spans="4:9" ht="12.75">
      <c r="D371" s="8"/>
      <c r="E371" s="8"/>
      <c r="F371" s="8"/>
      <c r="G371" s="8"/>
      <c r="H371" s="8"/>
      <c r="I371" s="8"/>
    </row>
    <row r="372" spans="4:9" ht="12.75">
      <c r="D372" s="8"/>
      <c r="E372" s="8"/>
      <c r="F372" s="8"/>
      <c r="G372" s="8"/>
      <c r="H372" s="8"/>
      <c r="I372" s="8"/>
    </row>
    <row r="373" spans="4:9" ht="12.75">
      <c r="D373" s="8"/>
      <c r="E373" s="8"/>
      <c r="F373" s="8"/>
      <c r="G373" s="8"/>
      <c r="H373" s="8"/>
      <c r="I373" s="8"/>
    </row>
    <row r="374" spans="4:9" ht="12.75">
      <c r="D374" s="8"/>
      <c r="E374" s="8"/>
      <c r="F374" s="8"/>
      <c r="G374" s="8"/>
      <c r="H374" s="8"/>
      <c r="I374" s="8"/>
    </row>
    <row r="375" spans="4:9" ht="12.75">
      <c r="D375" s="8"/>
      <c r="E375" s="8"/>
      <c r="F375" s="8"/>
      <c r="G375" s="8"/>
      <c r="H375" s="8"/>
      <c r="I375" s="8"/>
    </row>
    <row r="376" spans="4:9" ht="12.75">
      <c r="D376" s="8"/>
      <c r="E376" s="8"/>
      <c r="F376" s="8"/>
      <c r="G376" s="8"/>
      <c r="H376" s="8"/>
      <c r="I376" s="8"/>
    </row>
    <row r="377" spans="4:9" ht="12.75">
      <c r="D377" s="8"/>
      <c r="E377" s="8"/>
      <c r="F377" s="8"/>
      <c r="G377" s="8"/>
      <c r="H377" s="8"/>
      <c r="I377" s="8"/>
    </row>
    <row r="378" spans="4:9" ht="12.75">
      <c r="D378" s="8"/>
      <c r="E378" s="8"/>
      <c r="F378" s="8"/>
      <c r="G378" s="8"/>
      <c r="H378" s="8"/>
      <c r="I378" s="8"/>
    </row>
    <row r="379" spans="4:9" ht="12.75">
      <c r="D379" s="8"/>
      <c r="E379" s="8"/>
      <c r="F379" s="8"/>
      <c r="G379" s="8"/>
      <c r="H379" s="8"/>
      <c r="I379" s="8"/>
    </row>
    <row r="380" spans="4:9" ht="12.75">
      <c r="D380" s="8"/>
      <c r="E380" s="8"/>
      <c r="F380" s="8"/>
      <c r="G380" s="8"/>
      <c r="H380" s="8"/>
      <c r="I380" s="8"/>
    </row>
    <row r="381" spans="4:9" ht="12.75">
      <c r="D381" s="8"/>
      <c r="E381" s="8"/>
      <c r="F381" s="8"/>
      <c r="G381" s="8"/>
      <c r="H381" s="8"/>
      <c r="I381" s="8"/>
    </row>
    <row r="382" spans="4:9" ht="12.75">
      <c r="D382" s="8"/>
      <c r="E382" s="8"/>
      <c r="F382" s="8"/>
      <c r="G382" s="8"/>
      <c r="H382" s="8"/>
      <c r="I382" s="8"/>
    </row>
    <row r="383" spans="4:9" ht="12.75">
      <c r="D383" s="8"/>
      <c r="E383" s="8"/>
      <c r="F383" s="8"/>
      <c r="G383" s="8"/>
      <c r="H383" s="8"/>
      <c r="I383" s="8"/>
    </row>
    <row r="384" spans="4:9" ht="12.75">
      <c r="D384" s="8"/>
      <c r="E384" s="8"/>
      <c r="F384" s="8"/>
      <c r="G384" s="8"/>
      <c r="H384" s="8"/>
      <c r="I384" s="8"/>
    </row>
    <row r="385" spans="4:9" ht="12.75">
      <c r="D385" s="8"/>
      <c r="E385" s="8"/>
      <c r="F385" s="8"/>
      <c r="G385" s="8"/>
      <c r="H385" s="8"/>
      <c r="I385" s="8"/>
    </row>
    <row r="386" spans="4:9" ht="12.75">
      <c r="D386" s="8"/>
      <c r="E386" s="8"/>
      <c r="F386" s="8"/>
      <c r="G386" s="8"/>
      <c r="H386" s="8"/>
      <c r="I386" s="8"/>
    </row>
    <row r="387" spans="4:9" ht="12.75">
      <c r="D387" s="8"/>
      <c r="E387" s="8"/>
      <c r="F387" s="8"/>
      <c r="G387" s="8"/>
      <c r="H387" s="8"/>
      <c r="I387" s="8"/>
    </row>
    <row r="388" spans="4:9" ht="12.75">
      <c r="D388" s="8"/>
      <c r="E388" s="8"/>
      <c r="F388" s="8"/>
      <c r="G388" s="8"/>
      <c r="H388" s="8"/>
      <c r="I388" s="8"/>
    </row>
    <row r="389" spans="4:9" ht="12.75">
      <c r="D389" s="8"/>
      <c r="E389" s="8"/>
      <c r="F389" s="8"/>
      <c r="G389" s="8"/>
      <c r="H389" s="8"/>
      <c r="I389" s="8"/>
    </row>
    <row r="390" spans="4:9" ht="12.75">
      <c r="D390" s="8"/>
      <c r="E390" s="8"/>
      <c r="F390" s="8"/>
      <c r="G390" s="8"/>
      <c r="H390" s="8"/>
      <c r="I390" s="8"/>
    </row>
    <row r="391" spans="4:9" ht="12.75">
      <c r="D391" s="8"/>
      <c r="E391" s="8"/>
      <c r="F391" s="8"/>
      <c r="G391" s="8"/>
      <c r="H391" s="8"/>
      <c r="I391" s="8"/>
    </row>
    <row r="392" spans="4:9" ht="12.75">
      <c r="D392" s="8"/>
      <c r="E392" s="8"/>
      <c r="F392" s="8"/>
      <c r="G392" s="8"/>
      <c r="H392" s="8"/>
      <c r="I392" s="8"/>
    </row>
    <row r="393" spans="4:9" ht="12.75">
      <c r="D393" s="8"/>
      <c r="E393" s="8"/>
      <c r="F393" s="8"/>
      <c r="G393" s="8"/>
      <c r="H393" s="8"/>
      <c r="I393" s="8"/>
    </row>
    <row r="394" spans="4:9" ht="12.75">
      <c r="D394" s="8"/>
      <c r="E394" s="8"/>
      <c r="F394" s="8"/>
      <c r="G394" s="8"/>
      <c r="H394" s="8"/>
      <c r="I394" s="8"/>
    </row>
    <row r="395" spans="4:9" ht="12.75">
      <c r="D395" s="8"/>
      <c r="E395" s="8"/>
      <c r="F395" s="8"/>
      <c r="G395" s="8"/>
      <c r="H395" s="8"/>
      <c r="I395" s="8"/>
    </row>
    <row r="396" spans="4:9" ht="12.75">
      <c r="D396" s="8"/>
      <c r="E396" s="8"/>
      <c r="F396" s="8"/>
      <c r="G396" s="8"/>
      <c r="H396" s="8"/>
      <c r="I396" s="8"/>
    </row>
    <row r="397" spans="4:9" ht="12.75">
      <c r="D397" s="8"/>
      <c r="E397" s="8"/>
      <c r="F397" s="8"/>
      <c r="G397" s="8"/>
      <c r="H397" s="8"/>
      <c r="I397" s="8"/>
    </row>
    <row r="398" spans="4:9" ht="12.75">
      <c r="D398" s="8"/>
      <c r="E398" s="8"/>
      <c r="F398" s="8"/>
      <c r="G398" s="8"/>
      <c r="H398" s="8"/>
      <c r="I398" s="8"/>
    </row>
    <row r="399" spans="4:9" ht="12.75">
      <c r="D399" s="8"/>
      <c r="E399" s="8"/>
      <c r="F399" s="8"/>
      <c r="G399" s="8"/>
      <c r="H399" s="8"/>
      <c r="I399" s="8"/>
    </row>
    <row r="400" spans="4:9" ht="12.75">
      <c r="D400" s="8"/>
      <c r="E400" s="8"/>
      <c r="F400" s="8"/>
      <c r="G400" s="8"/>
      <c r="H400" s="8"/>
      <c r="I400" s="8"/>
    </row>
    <row r="401" spans="4:9" ht="12.75">
      <c r="D401" s="8"/>
      <c r="E401" s="8"/>
      <c r="F401" s="8"/>
      <c r="G401" s="8"/>
      <c r="H401" s="8"/>
      <c r="I401" s="8"/>
    </row>
    <row r="402" spans="4:9" ht="12.75">
      <c r="D402" s="8"/>
      <c r="E402" s="8"/>
      <c r="F402" s="8"/>
      <c r="G402" s="8"/>
      <c r="H402" s="8"/>
      <c r="I402" s="8"/>
    </row>
    <row r="403" spans="4:9" ht="12.75">
      <c r="D403" s="8"/>
      <c r="E403" s="8"/>
      <c r="F403" s="8"/>
      <c r="G403" s="8"/>
      <c r="H403" s="8"/>
      <c r="I403" s="8"/>
    </row>
    <row r="404" spans="4:9" ht="12.75">
      <c r="D404" s="8"/>
      <c r="E404" s="8"/>
      <c r="F404" s="8"/>
      <c r="G404" s="8"/>
      <c r="H404" s="8"/>
      <c r="I404" s="8"/>
    </row>
    <row r="405" spans="4:9" ht="12.75">
      <c r="D405" s="8"/>
      <c r="E405" s="8"/>
      <c r="F405" s="8"/>
      <c r="G405" s="8"/>
      <c r="H405" s="8"/>
      <c r="I405" s="8"/>
    </row>
    <row r="406" spans="4:9" ht="12.75">
      <c r="D406" s="8"/>
      <c r="E406" s="8"/>
      <c r="F406" s="8"/>
      <c r="G406" s="8"/>
      <c r="H406" s="8"/>
      <c r="I406" s="8"/>
    </row>
    <row r="407" spans="4:9" ht="12.75">
      <c r="D407" s="8"/>
      <c r="E407" s="8"/>
      <c r="F407" s="8"/>
      <c r="G407" s="8"/>
      <c r="H407" s="8"/>
      <c r="I407" s="8"/>
    </row>
    <row r="408" spans="4:9" ht="12.75">
      <c r="D408" s="8"/>
      <c r="E408" s="8"/>
      <c r="F408" s="8"/>
      <c r="G408" s="8"/>
      <c r="H408" s="8"/>
      <c r="I408" s="8"/>
    </row>
    <row r="409" spans="4:9" ht="12.75">
      <c r="D409" s="8"/>
      <c r="E409" s="8"/>
      <c r="F409" s="8"/>
      <c r="G409" s="8"/>
      <c r="H409" s="8"/>
      <c r="I409" s="8"/>
    </row>
    <row r="410" spans="4:9" ht="12.75">
      <c r="D410" s="8"/>
      <c r="E410" s="8"/>
      <c r="F410" s="8"/>
      <c r="G410" s="8"/>
      <c r="H410" s="8"/>
      <c r="I410" s="8"/>
    </row>
    <row r="411" spans="4:9" ht="12.75">
      <c r="D411" s="8"/>
      <c r="E411" s="8"/>
      <c r="F411" s="8"/>
      <c r="G411" s="8"/>
      <c r="H411" s="8"/>
      <c r="I411" s="8"/>
    </row>
    <row r="412" spans="4:9" ht="12.75">
      <c r="D412" s="8"/>
      <c r="E412" s="8"/>
      <c r="F412" s="8"/>
      <c r="G412" s="8"/>
      <c r="H412" s="8"/>
      <c r="I412" s="8"/>
    </row>
    <row r="413" spans="4:9" ht="12.75">
      <c r="D413" s="8"/>
      <c r="E413" s="8"/>
      <c r="F413" s="8"/>
      <c r="G413" s="8"/>
      <c r="H413" s="8"/>
      <c r="I413" s="8"/>
    </row>
    <row r="414" spans="4:9" ht="12.75">
      <c r="D414" s="8"/>
      <c r="E414" s="8"/>
      <c r="F414" s="8"/>
      <c r="G414" s="8"/>
      <c r="H414" s="8"/>
      <c r="I414" s="8"/>
    </row>
    <row r="415" spans="4:9" ht="12.75">
      <c r="D415" s="8"/>
      <c r="E415" s="8"/>
      <c r="F415" s="8"/>
      <c r="G415" s="8"/>
      <c r="H415" s="8"/>
      <c r="I415" s="8"/>
    </row>
    <row r="416" spans="4:9" ht="12.75">
      <c r="D416" s="8"/>
      <c r="E416" s="8"/>
      <c r="F416" s="8"/>
      <c r="G416" s="8"/>
      <c r="H416" s="8"/>
      <c r="I416" s="8"/>
    </row>
    <row r="417" spans="4:9" ht="12.75">
      <c r="D417" s="8"/>
      <c r="E417" s="8"/>
      <c r="F417" s="8"/>
      <c r="G417" s="8"/>
      <c r="H417" s="8"/>
      <c r="I417" s="8"/>
    </row>
    <row r="418" spans="4:9" ht="12.75">
      <c r="D418" s="8"/>
      <c r="E418" s="8"/>
      <c r="F418" s="8"/>
      <c r="G418" s="8"/>
      <c r="H418" s="8"/>
      <c r="I418" s="8"/>
    </row>
    <row r="419" spans="4:9" ht="12.75">
      <c r="D419" s="8"/>
      <c r="E419" s="8"/>
      <c r="F419" s="8"/>
      <c r="G419" s="8"/>
      <c r="H419" s="8"/>
      <c r="I419" s="8"/>
    </row>
    <row r="420" spans="4:9" ht="12.75">
      <c r="D420" s="8"/>
      <c r="E420" s="8"/>
      <c r="F420" s="8"/>
      <c r="G420" s="8"/>
      <c r="H420" s="8"/>
      <c r="I420" s="8"/>
    </row>
    <row r="421" spans="4:9" ht="12.75">
      <c r="D421" s="8"/>
      <c r="E421" s="8"/>
      <c r="F421" s="8"/>
      <c r="G421" s="8"/>
      <c r="H421" s="8"/>
      <c r="I421" s="8"/>
    </row>
    <row r="422" spans="4:9" ht="12.75">
      <c r="D422" s="8"/>
      <c r="E422" s="8"/>
      <c r="F422" s="8"/>
      <c r="G422" s="8"/>
      <c r="H422" s="8"/>
      <c r="I422" s="8"/>
    </row>
    <row r="423" spans="4:9" ht="12.75">
      <c r="D423" s="8"/>
      <c r="E423" s="8"/>
      <c r="F423" s="8"/>
      <c r="G423" s="8"/>
      <c r="H423" s="8"/>
      <c r="I423" s="8"/>
    </row>
    <row r="424" spans="4:9" ht="12.75">
      <c r="D424" s="8"/>
      <c r="E424" s="8"/>
      <c r="F424" s="8"/>
      <c r="G424" s="8"/>
      <c r="H424" s="8"/>
      <c r="I424" s="8"/>
    </row>
    <row r="425" spans="4:9" ht="12.75">
      <c r="D425" s="8"/>
      <c r="E425" s="8"/>
      <c r="F425" s="8"/>
      <c r="G425" s="8"/>
      <c r="H425" s="8"/>
      <c r="I425" s="8"/>
    </row>
    <row r="426" spans="4:9" ht="12.75">
      <c r="D426" s="8"/>
      <c r="E426" s="8"/>
      <c r="F426" s="8"/>
      <c r="G426" s="8"/>
      <c r="H426" s="8"/>
      <c r="I426" s="8"/>
    </row>
    <row r="427" spans="4:9" ht="12.75">
      <c r="D427" s="8"/>
      <c r="E427" s="8"/>
      <c r="F427" s="8"/>
      <c r="G427" s="8"/>
      <c r="H427" s="8"/>
      <c r="I427" s="8"/>
    </row>
    <row r="428" spans="4:9" ht="12.75">
      <c r="D428" s="8"/>
      <c r="E428" s="8"/>
      <c r="F428" s="8"/>
      <c r="G428" s="8"/>
      <c r="H428" s="8"/>
      <c r="I428" s="8"/>
    </row>
    <row r="429" spans="4:9" ht="12.75">
      <c r="D429" s="8"/>
      <c r="E429" s="8"/>
      <c r="F429" s="8"/>
      <c r="G429" s="8"/>
      <c r="H429" s="8"/>
      <c r="I429" s="8"/>
    </row>
    <row r="430" spans="4:9" ht="12.75">
      <c r="D430" s="8"/>
      <c r="E430" s="8"/>
      <c r="F430" s="8"/>
      <c r="G430" s="8"/>
      <c r="H430" s="8"/>
      <c r="I430" s="8"/>
    </row>
    <row r="431" spans="4:9" ht="12.75">
      <c r="D431" s="8"/>
      <c r="E431" s="8"/>
      <c r="F431" s="8"/>
      <c r="G431" s="8"/>
      <c r="H431" s="8"/>
      <c r="I431" s="8"/>
    </row>
    <row r="432" spans="4:9" ht="12.75">
      <c r="D432" s="8"/>
      <c r="E432" s="8"/>
      <c r="F432" s="8"/>
      <c r="G432" s="8"/>
      <c r="H432" s="8"/>
      <c r="I432" s="8"/>
    </row>
    <row r="433" spans="4:9" ht="12.75">
      <c r="D433" s="8"/>
      <c r="E433" s="8"/>
      <c r="F433" s="8"/>
      <c r="G433" s="8"/>
      <c r="H433" s="8"/>
      <c r="I433" s="8"/>
    </row>
    <row r="434" spans="4:9" ht="12.75">
      <c r="D434" s="8"/>
      <c r="E434" s="8"/>
      <c r="F434" s="8"/>
      <c r="G434" s="8"/>
      <c r="H434" s="8"/>
      <c r="I434" s="8"/>
    </row>
    <row r="435" spans="4:9" ht="12.75">
      <c r="D435" s="8"/>
      <c r="E435" s="8"/>
      <c r="F435" s="8"/>
      <c r="G435" s="8"/>
      <c r="H435" s="8"/>
      <c r="I435" s="8"/>
    </row>
    <row r="436" spans="4:9" ht="12.75">
      <c r="D436" s="8"/>
      <c r="E436" s="8"/>
      <c r="F436" s="8"/>
      <c r="G436" s="8"/>
      <c r="H436" s="8"/>
      <c r="I436" s="8"/>
    </row>
    <row r="437" spans="4:9" ht="12.75">
      <c r="D437" s="8"/>
      <c r="E437" s="8"/>
      <c r="F437" s="8"/>
      <c r="G437" s="8"/>
      <c r="H437" s="8"/>
      <c r="I437" s="8"/>
    </row>
    <row r="438" spans="4:9" ht="12.75">
      <c r="D438" s="8"/>
      <c r="E438" s="8"/>
      <c r="F438" s="8"/>
      <c r="G438" s="8"/>
      <c r="H438" s="8"/>
      <c r="I438" s="8"/>
    </row>
    <row r="439" spans="4:9" ht="12.75">
      <c r="D439" s="8"/>
      <c r="E439" s="8"/>
      <c r="F439" s="8"/>
      <c r="G439" s="8"/>
      <c r="H439" s="8"/>
      <c r="I439" s="8"/>
    </row>
    <row r="440" spans="4:9" ht="12.75">
      <c r="D440" s="8"/>
      <c r="E440" s="8"/>
      <c r="F440" s="8"/>
      <c r="G440" s="8"/>
      <c r="H440" s="8"/>
      <c r="I440" s="8"/>
    </row>
    <row r="441" spans="4:9" ht="12.75">
      <c r="D441" s="8"/>
      <c r="E441" s="8"/>
      <c r="F441" s="8"/>
      <c r="G441" s="8"/>
      <c r="H441" s="8"/>
      <c r="I441" s="8"/>
    </row>
    <row r="442" spans="4:9" ht="12.75">
      <c r="D442" s="8"/>
      <c r="E442" s="8"/>
      <c r="F442" s="8"/>
      <c r="G442" s="8"/>
      <c r="H442" s="8"/>
      <c r="I442" s="8"/>
    </row>
    <row r="443" spans="4:9" ht="12.75">
      <c r="D443" s="8"/>
      <c r="E443" s="8"/>
      <c r="F443" s="8"/>
      <c r="G443" s="8"/>
      <c r="H443" s="8"/>
      <c r="I443" s="8"/>
    </row>
    <row r="444" spans="4:9" ht="12.75">
      <c r="D444" s="8"/>
      <c r="E444" s="8"/>
      <c r="F444" s="8"/>
      <c r="G444" s="8"/>
      <c r="H444" s="8"/>
      <c r="I444" s="8"/>
    </row>
    <row r="445" spans="4:9" ht="12.75">
      <c r="D445" s="8"/>
      <c r="E445" s="8"/>
      <c r="F445" s="8"/>
      <c r="G445" s="8"/>
      <c r="H445" s="8"/>
      <c r="I445" s="8"/>
    </row>
    <row r="446" spans="4:9" ht="12.75">
      <c r="D446" s="8"/>
      <c r="E446" s="8"/>
      <c r="F446" s="8"/>
      <c r="G446" s="8"/>
      <c r="H446" s="8"/>
      <c r="I446" s="8"/>
    </row>
    <row r="447" spans="4:9" ht="12.75">
      <c r="D447" s="8"/>
      <c r="E447" s="8"/>
      <c r="F447" s="8"/>
      <c r="G447" s="8"/>
      <c r="H447" s="8"/>
      <c r="I447" s="8"/>
    </row>
    <row r="448" spans="4:9" ht="12.75">
      <c r="D448" s="8"/>
      <c r="E448" s="8"/>
      <c r="F448" s="8"/>
      <c r="G448" s="8"/>
      <c r="H448" s="8"/>
      <c r="I448" s="8"/>
    </row>
    <row r="449" spans="4:9" ht="12.75">
      <c r="D449" s="8"/>
      <c r="E449" s="8"/>
      <c r="F449" s="8"/>
      <c r="G449" s="8"/>
      <c r="H449" s="8"/>
      <c r="I449" s="8"/>
    </row>
    <row r="450" spans="4:9" ht="12.75">
      <c r="D450" s="8"/>
      <c r="E450" s="8"/>
      <c r="F450" s="8"/>
      <c r="G450" s="8"/>
      <c r="H450" s="8"/>
      <c r="I450" s="8"/>
    </row>
    <row r="451" spans="4:9" ht="12.75">
      <c r="D451" s="8"/>
      <c r="E451" s="8"/>
      <c r="F451" s="8"/>
      <c r="G451" s="8"/>
      <c r="H451" s="8"/>
      <c r="I451" s="8"/>
    </row>
    <row r="452" spans="4:9" ht="12.75">
      <c r="D452" s="8"/>
      <c r="E452" s="8"/>
      <c r="F452" s="8"/>
      <c r="G452" s="8"/>
      <c r="H452" s="8"/>
      <c r="I452" s="8"/>
    </row>
    <row r="453" spans="4:9" ht="12.75">
      <c r="D453" s="8"/>
      <c r="E453" s="8"/>
      <c r="F453" s="8"/>
      <c r="G453" s="8"/>
      <c r="H453" s="8"/>
      <c r="I453" s="8"/>
    </row>
    <row r="454" spans="4:9" ht="12.75">
      <c r="D454" s="8"/>
      <c r="E454" s="8"/>
      <c r="F454" s="8"/>
      <c r="G454" s="8"/>
      <c r="H454" s="8"/>
      <c r="I454" s="8"/>
    </row>
    <row r="455" spans="4:9" ht="12.75">
      <c r="D455" s="8"/>
      <c r="E455" s="8"/>
      <c r="F455" s="8"/>
      <c r="G455" s="8"/>
      <c r="H455" s="8"/>
      <c r="I455" s="8"/>
    </row>
    <row r="456" spans="4:9" ht="12.75">
      <c r="D456" s="8"/>
      <c r="E456" s="8"/>
      <c r="F456" s="8"/>
      <c r="G456" s="8"/>
      <c r="H456" s="8"/>
      <c r="I456" s="8"/>
    </row>
    <row r="457" spans="4:9" ht="12.75">
      <c r="D457" s="8"/>
      <c r="E457" s="8"/>
      <c r="F457" s="8"/>
      <c r="G457" s="8"/>
      <c r="H457" s="8"/>
      <c r="I457" s="8"/>
    </row>
    <row r="458" spans="4:9" ht="12.75">
      <c r="D458" s="8"/>
      <c r="E458" s="8"/>
      <c r="F458" s="8"/>
      <c r="G458" s="8"/>
      <c r="H458" s="8"/>
      <c r="I458" s="8"/>
    </row>
    <row r="459" spans="4:9" ht="12.75">
      <c r="D459" s="8"/>
      <c r="E459" s="8"/>
      <c r="F459" s="8"/>
      <c r="G459" s="8"/>
      <c r="H459" s="8"/>
      <c r="I459" s="8"/>
    </row>
    <row r="460" spans="4:9" ht="12.75">
      <c r="D460" s="8"/>
      <c r="E460" s="8"/>
      <c r="F460" s="8"/>
      <c r="G460" s="8"/>
      <c r="H460" s="8"/>
      <c r="I460" s="8"/>
    </row>
    <row r="461" spans="4:9" ht="12.75">
      <c r="D461" s="8"/>
      <c r="E461" s="8"/>
      <c r="F461" s="8"/>
      <c r="G461" s="8"/>
      <c r="H461" s="8"/>
      <c r="I461" s="8"/>
    </row>
    <row r="462" spans="4:9" ht="12.75">
      <c r="D462" s="8"/>
      <c r="E462" s="8"/>
      <c r="F462" s="8"/>
      <c r="G462" s="8"/>
      <c r="H462" s="8"/>
      <c r="I462" s="8"/>
    </row>
    <row r="463" spans="4:9" ht="12.75">
      <c r="D463" s="8"/>
      <c r="E463" s="8"/>
      <c r="F463" s="8"/>
      <c r="G463" s="8"/>
      <c r="H463" s="8"/>
      <c r="I463" s="8"/>
    </row>
    <row r="464" spans="4:9" ht="12.75">
      <c r="D464" s="8"/>
      <c r="E464" s="8"/>
      <c r="F464" s="8"/>
      <c r="G464" s="8"/>
      <c r="H464" s="8"/>
      <c r="I464" s="8"/>
    </row>
    <row r="465" spans="4:9" ht="12.75">
      <c r="D465" s="8"/>
      <c r="E465" s="8"/>
      <c r="F465" s="8"/>
      <c r="G465" s="8"/>
      <c r="H465" s="8"/>
      <c r="I465" s="8"/>
    </row>
    <row r="466" spans="4:9" ht="12.75">
      <c r="D466" s="8"/>
      <c r="E466" s="8"/>
      <c r="F466" s="8"/>
      <c r="G466" s="8"/>
      <c r="H466" s="8"/>
      <c r="I466" s="8"/>
    </row>
    <row r="467" spans="4:9" ht="12.75">
      <c r="D467" s="8"/>
      <c r="E467" s="8"/>
      <c r="F467" s="8"/>
      <c r="G467" s="8"/>
      <c r="H467" s="8"/>
      <c r="I467" s="8"/>
    </row>
    <row r="468" spans="4:9" ht="12.75">
      <c r="D468" s="8"/>
      <c r="E468" s="8"/>
      <c r="F468" s="8"/>
      <c r="G468" s="8"/>
      <c r="H468" s="8"/>
      <c r="I468" s="8"/>
    </row>
    <row r="469" spans="4:9" ht="12.75">
      <c r="D469" s="8"/>
      <c r="E469" s="8"/>
      <c r="F469" s="8"/>
      <c r="G469" s="8"/>
      <c r="H469" s="8"/>
      <c r="I469" s="8"/>
    </row>
    <row r="470" spans="4:9" ht="12.75">
      <c r="D470" s="8"/>
      <c r="E470" s="8"/>
      <c r="F470" s="8"/>
      <c r="G470" s="8"/>
      <c r="H470" s="8"/>
      <c r="I470" s="8"/>
    </row>
    <row r="471" spans="4:9" ht="12.75">
      <c r="D471" s="8"/>
      <c r="E471" s="8"/>
      <c r="F471" s="8"/>
      <c r="G471" s="8"/>
      <c r="H471" s="8"/>
      <c r="I471" s="8"/>
    </row>
    <row r="472" spans="4:9" ht="12.75">
      <c r="D472" s="8"/>
      <c r="E472" s="8"/>
      <c r="F472" s="8"/>
      <c r="G472" s="8"/>
      <c r="H472" s="8"/>
      <c r="I472" s="8"/>
    </row>
    <row r="473" spans="4:9" ht="12.75">
      <c r="D473" s="8"/>
      <c r="E473" s="8"/>
      <c r="F473" s="8"/>
      <c r="G473" s="8"/>
      <c r="H473" s="8"/>
      <c r="I473" s="8"/>
    </row>
    <row r="474" spans="4:9" ht="12.75">
      <c r="D474" s="8"/>
      <c r="E474" s="8"/>
      <c r="F474" s="8"/>
      <c r="G474" s="8"/>
      <c r="H474" s="8"/>
      <c r="I474" s="8"/>
    </row>
    <row r="475" spans="4:9" ht="12.75">
      <c r="D475" s="8"/>
      <c r="E475" s="8"/>
      <c r="F475" s="8"/>
      <c r="G475" s="8"/>
      <c r="H475" s="8"/>
      <c r="I475" s="8"/>
    </row>
    <row r="476" spans="4:9" ht="12.75">
      <c r="D476" s="8"/>
      <c r="E476" s="8"/>
      <c r="F476" s="8"/>
      <c r="G476" s="8"/>
      <c r="H476" s="8"/>
      <c r="I476" s="8"/>
    </row>
    <row r="477" spans="4:9" ht="12.75">
      <c r="D477" s="8"/>
      <c r="E477" s="8"/>
      <c r="F477" s="8"/>
      <c r="G477" s="8"/>
      <c r="H477" s="8"/>
      <c r="I477" s="8"/>
    </row>
    <row r="478" spans="4:9" ht="12.75">
      <c r="D478" s="8"/>
      <c r="E478" s="8"/>
      <c r="F478" s="8"/>
      <c r="G478" s="8"/>
      <c r="H478" s="8"/>
      <c r="I478" s="8"/>
    </row>
    <row r="479" spans="4:9" ht="12.75">
      <c r="D479" s="8"/>
      <c r="E479" s="8"/>
      <c r="F479" s="8"/>
      <c r="G479" s="8"/>
      <c r="H479" s="8"/>
      <c r="I479" s="8"/>
    </row>
    <row r="480" spans="4:9" ht="12.75">
      <c r="D480" s="8"/>
      <c r="E480" s="8"/>
      <c r="F480" s="8"/>
      <c r="G480" s="8"/>
      <c r="H480" s="8"/>
      <c r="I480" s="8"/>
    </row>
    <row r="481" spans="4:9" ht="12.75">
      <c r="D481" s="8"/>
      <c r="E481" s="8"/>
      <c r="F481" s="8"/>
      <c r="G481" s="8"/>
      <c r="H481" s="8"/>
      <c r="I481" s="8"/>
    </row>
    <row r="482" spans="4:9" ht="12.75">
      <c r="D482" s="8"/>
      <c r="E482" s="8"/>
      <c r="F482" s="8"/>
      <c r="G482" s="8"/>
      <c r="H482" s="8"/>
      <c r="I482" s="8"/>
    </row>
    <row r="483" spans="4:9" ht="12.75">
      <c r="D483" s="8"/>
      <c r="E483" s="8"/>
      <c r="F483" s="8"/>
      <c r="G483" s="8"/>
      <c r="H483" s="8"/>
      <c r="I483" s="8"/>
    </row>
    <row r="484" spans="4:9" ht="12.75">
      <c r="D484" s="8"/>
      <c r="E484" s="8"/>
      <c r="F484" s="8"/>
      <c r="G484" s="8"/>
      <c r="H484" s="8"/>
      <c r="I484" s="8"/>
    </row>
    <row r="485" spans="4:9" ht="12.75">
      <c r="D485" s="8"/>
      <c r="E485" s="8"/>
      <c r="F485" s="8"/>
      <c r="G485" s="8"/>
      <c r="H485" s="8"/>
      <c r="I485" s="8"/>
    </row>
    <row r="486" spans="4:9" ht="12.75">
      <c r="D486" s="8"/>
      <c r="E486" s="8"/>
      <c r="F486" s="8"/>
      <c r="G486" s="8"/>
      <c r="H486" s="8"/>
      <c r="I486" s="8"/>
    </row>
    <row r="487" spans="4:9" ht="12.75">
      <c r="D487" s="8"/>
      <c r="E487" s="8"/>
      <c r="F487" s="8"/>
      <c r="G487" s="8"/>
      <c r="H487" s="8"/>
      <c r="I487" s="8"/>
    </row>
    <row r="488" spans="4:9" ht="12.75">
      <c r="D488" s="8"/>
      <c r="E488" s="8"/>
      <c r="F488" s="8"/>
      <c r="G488" s="8"/>
      <c r="H488" s="8"/>
      <c r="I488" s="8"/>
    </row>
    <row r="489" spans="4:9" ht="12.75">
      <c r="D489" s="8"/>
      <c r="E489" s="8"/>
      <c r="F489" s="8"/>
      <c r="G489" s="8"/>
      <c r="H489" s="8"/>
      <c r="I489" s="8"/>
    </row>
    <row r="490" spans="4:9" ht="12.75">
      <c r="D490" s="8"/>
      <c r="E490" s="8"/>
      <c r="F490" s="8"/>
      <c r="G490" s="8"/>
      <c r="H490" s="8"/>
      <c r="I490" s="8"/>
    </row>
    <row r="491" spans="4:9" ht="12.75">
      <c r="D491" s="8"/>
      <c r="E491" s="8"/>
      <c r="F491" s="8"/>
      <c r="G491" s="8"/>
      <c r="H491" s="8"/>
      <c r="I491" s="8"/>
    </row>
    <row r="492" spans="4:9" ht="12.75">
      <c r="D492" s="8"/>
      <c r="E492" s="8"/>
      <c r="F492" s="8"/>
      <c r="G492" s="8"/>
      <c r="H492" s="8"/>
      <c r="I492" s="8"/>
    </row>
    <row r="493" spans="4:9" ht="12.75">
      <c r="D493" s="8"/>
      <c r="E493" s="8"/>
      <c r="F493" s="8"/>
      <c r="G493" s="8"/>
      <c r="H493" s="8"/>
      <c r="I493" s="8"/>
    </row>
    <row r="494" spans="4:9" ht="12.75">
      <c r="D494" s="8"/>
      <c r="E494" s="8"/>
      <c r="F494" s="8"/>
      <c r="G494" s="8"/>
      <c r="H494" s="8"/>
      <c r="I494" s="8"/>
    </row>
    <row r="495" spans="4:9" ht="12.75">
      <c r="D495" s="8"/>
      <c r="E495" s="8"/>
      <c r="F495" s="8"/>
      <c r="G495" s="8"/>
      <c r="H495" s="8"/>
      <c r="I495" s="8"/>
    </row>
    <row r="496" spans="4:9" ht="12.75">
      <c r="D496" s="8"/>
      <c r="E496" s="8"/>
      <c r="F496" s="8"/>
      <c r="G496" s="8"/>
      <c r="H496" s="8"/>
      <c r="I496" s="8"/>
    </row>
    <row r="497" spans="4:9" ht="12.75">
      <c r="D497" s="8"/>
      <c r="E497" s="8"/>
      <c r="F497" s="8"/>
      <c r="G497" s="8"/>
      <c r="H497" s="8"/>
      <c r="I497" s="8"/>
    </row>
    <row r="498" spans="4:9" ht="12.75">
      <c r="D498" s="8"/>
      <c r="E498" s="8"/>
      <c r="F498" s="8"/>
      <c r="G498" s="8"/>
      <c r="H498" s="8"/>
      <c r="I498" s="8"/>
    </row>
    <row r="499" spans="4:9" ht="12.75">
      <c r="D499" s="8"/>
      <c r="E499" s="8"/>
      <c r="F499" s="8"/>
      <c r="G499" s="8"/>
      <c r="H499" s="8"/>
      <c r="I499" s="8"/>
    </row>
    <row r="500" spans="4:9" ht="12.75">
      <c r="D500" s="8"/>
      <c r="E500" s="8"/>
      <c r="F500" s="8"/>
      <c r="G500" s="8"/>
      <c r="H500" s="8"/>
      <c r="I500" s="8"/>
    </row>
    <row r="501" spans="4:9" ht="12.75">
      <c r="D501" s="8"/>
      <c r="E501" s="8"/>
      <c r="F501" s="8"/>
      <c r="G501" s="8"/>
      <c r="H501" s="8"/>
      <c r="I501" s="8"/>
    </row>
    <row r="502" spans="4:9" ht="12.75">
      <c r="D502" s="8"/>
      <c r="E502" s="8"/>
      <c r="F502" s="8"/>
      <c r="G502" s="8"/>
      <c r="H502" s="8"/>
      <c r="I502" s="8"/>
    </row>
    <row r="503" spans="4:9" ht="12.75">
      <c r="D503" s="8"/>
      <c r="E503" s="8"/>
      <c r="F503" s="8"/>
      <c r="G503" s="8"/>
      <c r="H503" s="8"/>
      <c r="I503" s="8"/>
    </row>
    <row r="504" spans="4:9" ht="12.75">
      <c r="D504" s="8"/>
      <c r="E504" s="8"/>
      <c r="F504" s="8"/>
      <c r="G504" s="8"/>
      <c r="H504" s="8"/>
      <c r="I504" s="8"/>
    </row>
    <row r="505" spans="4:9" ht="12.75">
      <c r="D505" s="8"/>
      <c r="E505" s="8"/>
      <c r="F505" s="8"/>
      <c r="G505" s="8"/>
      <c r="H505" s="8"/>
      <c r="I505" s="8"/>
    </row>
    <row r="506" spans="4:9" ht="12.75">
      <c r="D506" s="8"/>
      <c r="E506" s="8"/>
      <c r="F506" s="8"/>
      <c r="G506" s="8"/>
      <c r="H506" s="8"/>
      <c r="I506" s="8"/>
    </row>
    <row r="507" spans="4:9" ht="12.75">
      <c r="D507" s="8"/>
      <c r="E507" s="8"/>
      <c r="F507" s="8"/>
      <c r="G507" s="8"/>
      <c r="H507" s="8"/>
      <c r="I507" s="8"/>
    </row>
    <row r="508" spans="4:9" ht="12.75">
      <c r="D508" s="8"/>
      <c r="E508" s="8"/>
      <c r="F508" s="8"/>
      <c r="G508" s="8"/>
      <c r="H508" s="8"/>
      <c r="I508" s="8"/>
    </row>
    <row r="509" spans="4:9" ht="12.75">
      <c r="D509" s="8"/>
      <c r="E509" s="8"/>
      <c r="F509" s="8"/>
      <c r="G509" s="8"/>
      <c r="H509" s="8"/>
      <c r="I509" s="8"/>
    </row>
    <row r="510" spans="4:9" ht="12.75">
      <c r="D510" s="8"/>
      <c r="E510" s="8"/>
      <c r="F510" s="8"/>
      <c r="G510" s="8"/>
      <c r="H510" s="8"/>
      <c r="I510" s="8"/>
    </row>
    <row r="511" spans="4:9" ht="12.75">
      <c r="D511" s="8"/>
      <c r="E511" s="8"/>
      <c r="F511" s="8"/>
      <c r="G511" s="8"/>
      <c r="H511" s="8"/>
      <c r="I511" s="8"/>
    </row>
    <row r="512" spans="4:9" ht="12.75">
      <c r="D512" s="8"/>
      <c r="E512" s="8"/>
      <c r="F512" s="8"/>
      <c r="G512" s="8"/>
      <c r="H512" s="8"/>
      <c r="I512" s="8"/>
    </row>
    <row r="513" spans="4:9" ht="12.75">
      <c r="D513" s="8"/>
      <c r="E513" s="8"/>
      <c r="F513" s="8"/>
      <c r="G513" s="8"/>
      <c r="H513" s="8"/>
      <c r="I513" s="8"/>
    </row>
    <row r="514" spans="4:9" ht="12.75">
      <c r="D514" s="8"/>
      <c r="E514" s="8"/>
      <c r="F514" s="8"/>
      <c r="G514" s="8"/>
      <c r="H514" s="8"/>
      <c r="I514" s="8"/>
    </row>
    <row r="515" spans="4:9" ht="12.75">
      <c r="D515" s="8"/>
      <c r="E515" s="8"/>
      <c r="F515" s="8"/>
      <c r="G515" s="8"/>
      <c r="H515" s="8"/>
      <c r="I515" s="8"/>
    </row>
    <row r="516" spans="4:9" ht="12.75">
      <c r="D516" s="8"/>
      <c r="E516" s="8"/>
      <c r="F516" s="8"/>
      <c r="G516" s="8"/>
      <c r="H516" s="8"/>
      <c r="I516" s="8"/>
    </row>
    <row r="517" spans="4:9" ht="12.75">
      <c r="D517" s="8"/>
      <c r="E517" s="8"/>
      <c r="F517" s="8"/>
      <c r="G517" s="8"/>
      <c r="H517" s="8"/>
      <c r="I517" s="8"/>
    </row>
    <row r="518" spans="4:9" ht="12.75">
      <c r="D518" s="8"/>
      <c r="E518" s="8"/>
      <c r="F518" s="8"/>
      <c r="G518" s="8"/>
      <c r="H518" s="8"/>
      <c r="I518" s="8"/>
    </row>
    <row r="519" spans="4:9" ht="12.75">
      <c r="D519" s="8"/>
      <c r="E519" s="8"/>
      <c r="F519" s="8"/>
      <c r="G519" s="8"/>
      <c r="H519" s="8"/>
      <c r="I519" s="8"/>
    </row>
    <row r="520" spans="4:9" ht="12.75">
      <c r="D520" s="8"/>
      <c r="E520" s="8"/>
      <c r="F520" s="8"/>
      <c r="G520" s="8"/>
      <c r="H520" s="8"/>
      <c r="I520" s="8"/>
    </row>
    <row r="521" spans="4:9" ht="12.75">
      <c r="D521" s="8"/>
      <c r="E521" s="8"/>
      <c r="F521" s="8"/>
      <c r="G521" s="8"/>
      <c r="H521" s="8"/>
      <c r="I521" s="8"/>
    </row>
    <row r="522" spans="4:9" ht="12.75">
      <c r="D522" s="8"/>
      <c r="E522" s="8"/>
      <c r="F522" s="8"/>
      <c r="G522" s="8"/>
      <c r="H522" s="8"/>
      <c r="I522" s="8"/>
    </row>
    <row r="523" spans="4:9" ht="12.75">
      <c r="D523" s="8"/>
      <c r="E523" s="8"/>
      <c r="F523" s="8"/>
      <c r="G523" s="8"/>
      <c r="H523" s="8"/>
      <c r="I523" s="8"/>
    </row>
    <row r="524" spans="4:9" ht="12.75">
      <c r="D524" s="8"/>
      <c r="E524" s="8"/>
      <c r="F524" s="8"/>
      <c r="G524" s="8"/>
      <c r="H524" s="8"/>
      <c r="I524" s="8"/>
    </row>
    <row r="525" spans="4:9" ht="12.75">
      <c r="D525" s="8"/>
      <c r="E525" s="8"/>
      <c r="F525" s="8"/>
      <c r="G525" s="8"/>
      <c r="H525" s="8"/>
      <c r="I525" s="8"/>
    </row>
    <row r="526" spans="4:9" ht="12.75">
      <c r="D526" s="8"/>
      <c r="E526" s="8"/>
      <c r="F526" s="8"/>
      <c r="G526" s="8"/>
      <c r="H526" s="8"/>
      <c r="I526" s="8"/>
    </row>
    <row r="527" spans="4:9" ht="12.75">
      <c r="D527" s="8"/>
      <c r="E527" s="8"/>
      <c r="F527" s="8"/>
      <c r="G527" s="8"/>
      <c r="H527" s="8"/>
      <c r="I527" s="8"/>
    </row>
    <row r="528" spans="4:9" ht="12.75">
      <c r="D528" s="8"/>
      <c r="E528" s="8"/>
      <c r="F528" s="8"/>
      <c r="G528" s="8"/>
      <c r="H528" s="8"/>
      <c r="I528" s="8"/>
    </row>
    <row r="529" spans="4:9" ht="12.75">
      <c r="D529" s="8"/>
      <c r="E529" s="8"/>
      <c r="F529" s="8"/>
      <c r="G529" s="8"/>
      <c r="H529" s="8"/>
      <c r="I529" s="8"/>
    </row>
    <row r="530" spans="4:9" ht="12.75">
      <c r="D530" s="8"/>
      <c r="E530" s="8"/>
      <c r="F530" s="8"/>
      <c r="G530" s="8"/>
      <c r="H530" s="8"/>
      <c r="I530" s="8"/>
    </row>
    <row r="531" spans="4:9" ht="12.75">
      <c r="D531" s="8"/>
      <c r="E531" s="8"/>
      <c r="F531" s="8"/>
      <c r="G531" s="8"/>
      <c r="H531" s="8"/>
      <c r="I531" s="8"/>
    </row>
    <row r="532" spans="4:9" ht="12.75">
      <c r="D532" s="8"/>
      <c r="E532" s="8"/>
      <c r="F532" s="8"/>
      <c r="G532" s="8"/>
      <c r="H532" s="8"/>
      <c r="I532" s="8"/>
    </row>
    <row r="533" spans="4:9" ht="12.75">
      <c r="D533" s="8"/>
      <c r="E533" s="8"/>
      <c r="F533" s="8"/>
      <c r="G533" s="8"/>
      <c r="H533" s="8"/>
      <c r="I533" s="8"/>
    </row>
    <row r="534" spans="4:9" ht="12.75">
      <c r="D534" s="8"/>
      <c r="E534" s="8"/>
      <c r="F534" s="8"/>
      <c r="G534" s="8"/>
      <c r="H534" s="8"/>
      <c r="I534" s="8"/>
    </row>
    <row r="535" spans="4:9" ht="12.75">
      <c r="D535" s="8"/>
      <c r="E535" s="8"/>
      <c r="F535" s="8"/>
      <c r="G535" s="8"/>
      <c r="H535" s="8"/>
      <c r="I535" s="8"/>
    </row>
    <row r="536" spans="4:9" ht="12.75">
      <c r="D536" s="8"/>
      <c r="E536" s="8"/>
      <c r="F536" s="8"/>
      <c r="G536" s="8"/>
      <c r="H536" s="8"/>
      <c r="I536" s="8"/>
    </row>
    <row r="537" spans="4:9" ht="12.75">
      <c r="D537" s="8"/>
      <c r="E537" s="8"/>
      <c r="F537" s="8"/>
      <c r="G537" s="8"/>
      <c r="H537" s="8"/>
      <c r="I537" s="8"/>
    </row>
    <row r="538" spans="4:9" ht="12.75">
      <c r="D538" s="8"/>
      <c r="E538" s="8"/>
      <c r="F538" s="8"/>
      <c r="G538" s="8"/>
      <c r="H538" s="8"/>
      <c r="I538" s="8"/>
    </row>
    <row r="539" spans="4:9" ht="12.75">
      <c r="D539" s="8"/>
      <c r="E539" s="8"/>
      <c r="F539" s="8"/>
      <c r="G539" s="8"/>
      <c r="H539" s="8"/>
      <c r="I539" s="8"/>
    </row>
    <row r="540" spans="4:9" ht="12.75">
      <c r="D540" s="8"/>
      <c r="E540" s="8"/>
      <c r="F540" s="8"/>
      <c r="G540" s="8"/>
      <c r="H540" s="8"/>
      <c r="I540" s="8"/>
    </row>
    <row r="541" spans="4:9" ht="12.75">
      <c r="D541" s="8"/>
      <c r="E541" s="8"/>
      <c r="F541" s="8"/>
      <c r="G541" s="8"/>
      <c r="H541" s="8"/>
      <c r="I541" s="8"/>
    </row>
    <row r="542" spans="4:9" ht="12.75">
      <c r="D542" s="8"/>
      <c r="E542" s="8"/>
      <c r="F542" s="8"/>
      <c r="G542" s="8"/>
      <c r="H542" s="8"/>
      <c r="I542" s="8"/>
    </row>
    <row r="543" spans="4:9" ht="12.75">
      <c r="D543" s="8"/>
      <c r="E543" s="8"/>
      <c r="F543" s="8"/>
      <c r="G543" s="8"/>
      <c r="H543" s="8"/>
      <c r="I543" s="8"/>
    </row>
    <row r="544" spans="4:9" ht="12.75">
      <c r="D544" s="8"/>
      <c r="E544" s="8"/>
      <c r="F544" s="8"/>
      <c r="G544" s="8"/>
      <c r="H544" s="8"/>
      <c r="I544" s="8"/>
    </row>
    <row r="545" spans="4:9" ht="12.75">
      <c r="D545" s="8"/>
      <c r="E545" s="8"/>
      <c r="F545" s="8"/>
      <c r="G545" s="8"/>
      <c r="H545" s="8"/>
      <c r="I545" s="8"/>
    </row>
    <row r="546" spans="4:9" ht="12.75">
      <c r="D546" s="8"/>
      <c r="E546" s="8"/>
      <c r="F546" s="8"/>
      <c r="G546" s="8"/>
      <c r="H546" s="8"/>
      <c r="I546" s="8"/>
    </row>
    <row r="547" spans="4:9" ht="12.75">
      <c r="D547" s="8"/>
      <c r="E547" s="8"/>
      <c r="F547" s="8"/>
      <c r="G547" s="8"/>
      <c r="H547" s="8"/>
      <c r="I547" s="8"/>
    </row>
    <row r="548" spans="4:9" ht="12.75">
      <c r="D548" s="8"/>
      <c r="E548" s="8"/>
      <c r="F548" s="8"/>
      <c r="G548" s="8"/>
      <c r="H548" s="8"/>
      <c r="I548" s="8"/>
    </row>
    <row r="549" spans="4:9" ht="12.75">
      <c r="D549" s="8"/>
      <c r="E549" s="8"/>
      <c r="F549" s="8"/>
      <c r="G549" s="8"/>
      <c r="H549" s="8"/>
      <c r="I549" s="8"/>
    </row>
    <row r="550" spans="4:9" ht="12.75">
      <c r="D550" s="8"/>
      <c r="E550" s="8"/>
      <c r="F550" s="8"/>
      <c r="G550" s="8"/>
      <c r="H550" s="8"/>
      <c r="I550" s="8"/>
    </row>
    <row r="551" spans="4:9" ht="12.75">
      <c r="D551" s="8"/>
      <c r="E551" s="8"/>
      <c r="F551" s="8"/>
      <c r="G551" s="8"/>
      <c r="H551" s="8"/>
      <c r="I551" s="8"/>
    </row>
    <row r="552" spans="4:9" ht="12.75">
      <c r="D552" s="8"/>
      <c r="E552" s="8"/>
      <c r="F552" s="8"/>
      <c r="G552" s="8"/>
      <c r="H552" s="8"/>
      <c r="I552" s="8"/>
    </row>
    <row r="553" spans="4:9" ht="12.75">
      <c r="D553" s="8"/>
      <c r="E553" s="8"/>
      <c r="F553" s="8"/>
      <c r="G553" s="8"/>
      <c r="H553" s="8"/>
      <c r="I553" s="8"/>
    </row>
    <row r="554" spans="4:9" ht="12.75">
      <c r="D554" s="8"/>
      <c r="E554" s="8"/>
      <c r="F554" s="8"/>
      <c r="G554" s="8"/>
      <c r="H554" s="8"/>
      <c r="I554" s="8"/>
    </row>
    <row r="555" spans="4:9" ht="12.75">
      <c r="D555" s="8"/>
      <c r="E555" s="8"/>
      <c r="F555" s="8"/>
      <c r="G555" s="8"/>
      <c r="H555" s="8"/>
      <c r="I555" s="8"/>
    </row>
    <row r="556" spans="4:9" ht="12.75">
      <c r="D556" s="8"/>
      <c r="E556" s="8"/>
      <c r="F556" s="8"/>
      <c r="G556" s="8"/>
      <c r="H556" s="8"/>
      <c r="I556" s="8"/>
    </row>
    <row r="557" spans="4:9" ht="12.75">
      <c r="D557" s="8"/>
      <c r="E557" s="8"/>
      <c r="F557" s="8"/>
      <c r="G557" s="8"/>
      <c r="H557" s="8"/>
      <c r="I557" s="8"/>
    </row>
    <row r="558" spans="4:9" ht="12.75">
      <c r="D558" s="8"/>
      <c r="E558" s="8"/>
      <c r="F558" s="8"/>
      <c r="G558" s="8"/>
      <c r="H558" s="8"/>
      <c r="I558" s="8"/>
    </row>
    <row r="559" spans="4:9" ht="12.75">
      <c r="D559" s="8"/>
      <c r="E559" s="8"/>
      <c r="F559" s="8"/>
      <c r="G559" s="8"/>
      <c r="H559" s="8"/>
      <c r="I559" s="8"/>
    </row>
    <row r="560" spans="4:9" ht="12.75">
      <c r="D560" s="8"/>
      <c r="E560" s="8"/>
      <c r="F560" s="8"/>
      <c r="G560" s="8"/>
      <c r="H560" s="8"/>
      <c r="I560" s="8"/>
    </row>
    <row r="561" spans="4:9" ht="12.75">
      <c r="D561" s="8"/>
      <c r="E561" s="8"/>
      <c r="F561" s="8"/>
      <c r="G561" s="8"/>
      <c r="H561" s="8"/>
      <c r="I561" s="8"/>
    </row>
    <row r="562" spans="4:9" ht="12.75">
      <c r="D562" s="8"/>
      <c r="E562" s="8"/>
      <c r="F562" s="8"/>
      <c r="G562" s="8"/>
      <c r="H562" s="8"/>
      <c r="I562" s="8"/>
    </row>
    <row r="563" spans="4:9" ht="12.75">
      <c r="D563" s="8"/>
      <c r="E563" s="8"/>
      <c r="F563" s="8"/>
      <c r="G563" s="8"/>
      <c r="H563" s="8"/>
      <c r="I563" s="8"/>
    </row>
    <row r="564" spans="4:9" ht="12.75">
      <c r="D564" s="8"/>
      <c r="E564" s="8"/>
      <c r="F564" s="8"/>
      <c r="G564" s="8"/>
      <c r="H564" s="8"/>
      <c r="I564" s="8"/>
    </row>
    <row r="565" spans="4:9" ht="12.75">
      <c r="D565" s="8"/>
      <c r="E565" s="8"/>
      <c r="F565" s="8"/>
      <c r="G565" s="8"/>
      <c r="H565" s="8"/>
      <c r="I565" s="8"/>
    </row>
    <row r="566" spans="4:9" ht="12.75">
      <c r="D566" s="8"/>
      <c r="E566" s="8"/>
      <c r="F566" s="8"/>
      <c r="G566" s="8"/>
      <c r="H566" s="8"/>
      <c r="I566" s="8"/>
    </row>
    <row r="567" spans="4:9" ht="12.75">
      <c r="D567" s="8"/>
      <c r="E567" s="8"/>
      <c r="F567" s="8"/>
      <c r="G567" s="8"/>
      <c r="H567" s="8"/>
      <c r="I567" s="8"/>
    </row>
    <row r="568" spans="4:9" ht="12.75">
      <c r="D568" s="8"/>
      <c r="E568" s="8"/>
      <c r="F568" s="8"/>
      <c r="G568" s="8"/>
      <c r="H568" s="8"/>
      <c r="I568" s="8"/>
    </row>
    <row r="569" spans="4:9" ht="12.75">
      <c r="D569" s="8"/>
      <c r="E569" s="8"/>
      <c r="F569" s="8"/>
      <c r="G569" s="8"/>
      <c r="H569" s="8"/>
      <c r="I569" s="8"/>
    </row>
    <row r="570" spans="4:9" ht="12.75">
      <c r="D570" s="8"/>
      <c r="E570" s="8"/>
      <c r="F570" s="8"/>
      <c r="G570" s="8"/>
      <c r="H570" s="8"/>
      <c r="I570" s="8"/>
    </row>
    <row r="571" spans="4:9" ht="12.75">
      <c r="D571" s="8"/>
      <c r="E571" s="8"/>
      <c r="F571" s="8"/>
      <c r="G571" s="8"/>
      <c r="H571" s="8"/>
      <c r="I571" s="8"/>
    </row>
    <row r="572" spans="4:9" ht="12.75">
      <c r="D572" s="8"/>
      <c r="E572" s="8"/>
      <c r="F572" s="8"/>
      <c r="G572" s="8"/>
      <c r="H572" s="8"/>
      <c r="I572" s="8"/>
    </row>
    <row r="573" spans="4:9" ht="12.75">
      <c r="D573" s="8"/>
      <c r="E573" s="8"/>
      <c r="F573" s="8"/>
      <c r="G573" s="8"/>
      <c r="H573" s="8"/>
      <c r="I573" s="8"/>
    </row>
    <row r="574" spans="4:9" ht="12.75">
      <c r="D574" s="8"/>
      <c r="E574" s="8"/>
      <c r="F574" s="8"/>
      <c r="G574" s="8"/>
      <c r="H574" s="8"/>
      <c r="I574" s="8"/>
    </row>
    <row r="575" spans="4:9" ht="12.75">
      <c r="D575" s="8"/>
      <c r="E575" s="8"/>
      <c r="F575" s="8"/>
      <c r="G575" s="8"/>
      <c r="H575" s="8"/>
      <c r="I575" s="8"/>
    </row>
    <row r="576" spans="4:9" ht="12.75">
      <c r="D576" s="8"/>
      <c r="E576" s="8"/>
      <c r="F576" s="8"/>
      <c r="G576" s="8"/>
      <c r="H576" s="8"/>
      <c r="I576" s="8"/>
    </row>
    <row r="577" spans="4:9" ht="12.75">
      <c r="D577" s="8"/>
      <c r="E577" s="8"/>
      <c r="F577" s="8"/>
      <c r="G577" s="8"/>
      <c r="H577" s="8"/>
      <c r="I577" s="8"/>
    </row>
    <row r="578" spans="4:9" ht="12.75">
      <c r="D578" s="8"/>
      <c r="E578" s="8"/>
      <c r="F578" s="8"/>
      <c r="G578" s="8"/>
      <c r="H578" s="8"/>
      <c r="I578" s="8"/>
    </row>
    <row r="579" spans="4:9" ht="12.75">
      <c r="D579" s="8"/>
      <c r="E579" s="8"/>
      <c r="F579" s="8"/>
      <c r="G579" s="8"/>
      <c r="H579" s="8"/>
      <c r="I579" s="8"/>
    </row>
    <row r="580" spans="4:9" ht="12.75">
      <c r="D580" s="8"/>
      <c r="E580" s="8"/>
      <c r="F580" s="8"/>
      <c r="G580" s="8"/>
      <c r="H580" s="8"/>
      <c r="I580" s="8"/>
    </row>
    <row r="581" spans="4:9" ht="12.75">
      <c r="D581" s="8"/>
      <c r="E581" s="8"/>
      <c r="F581" s="8"/>
      <c r="G581" s="8"/>
      <c r="H581" s="8"/>
      <c r="I581" s="8"/>
    </row>
    <row r="582" spans="4:9" ht="12.75">
      <c r="D582" s="8"/>
      <c r="E582" s="8"/>
      <c r="F582" s="8"/>
      <c r="G582" s="8"/>
      <c r="H582" s="8"/>
      <c r="I582" s="8"/>
    </row>
    <row r="583" spans="4:9" ht="12.75">
      <c r="D583" s="8"/>
      <c r="E583" s="8"/>
      <c r="F583" s="8"/>
      <c r="G583" s="8"/>
      <c r="H583" s="8"/>
      <c r="I583" s="8"/>
    </row>
    <row r="584" spans="4:9" ht="12.75">
      <c r="D584" s="8"/>
      <c r="E584" s="8"/>
      <c r="F584" s="8"/>
      <c r="G584" s="8"/>
      <c r="H584" s="8"/>
      <c r="I584" s="8"/>
    </row>
    <row r="585" spans="4:9" ht="12.75">
      <c r="D585" s="8"/>
      <c r="E585" s="8"/>
      <c r="F585" s="8"/>
      <c r="G585" s="8"/>
      <c r="H585" s="8"/>
      <c r="I585" s="8"/>
    </row>
    <row r="586" spans="4:9" ht="12.75">
      <c r="D586" s="8"/>
      <c r="E586" s="8"/>
      <c r="F586" s="8"/>
      <c r="G586" s="8"/>
      <c r="H586" s="8"/>
      <c r="I586" s="8"/>
    </row>
    <row r="587" spans="4:9" ht="12.75">
      <c r="D587" s="8"/>
      <c r="E587" s="8"/>
      <c r="F587" s="8"/>
      <c r="G587" s="8"/>
      <c r="H587" s="8"/>
      <c r="I587" s="8"/>
    </row>
    <row r="588" spans="4:9" ht="12.75">
      <c r="D588" s="8"/>
      <c r="E588" s="8"/>
      <c r="F588" s="8"/>
      <c r="G588" s="8"/>
      <c r="H588" s="8"/>
      <c r="I588" s="8"/>
    </row>
    <row r="589" spans="4:9" ht="12.75">
      <c r="D589" s="8"/>
      <c r="E589" s="8"/>
      <c r="F589" s="8"/>
      <c r="G589" s="8"/>
      <c r="H589" s="8"/>
      <c r="I589" s="8"/>
    </row>
    <row r="590" spans="4:9" ht="12.75">
      <c r="D590" s="8"/>
      <c r="E590" s="8"/>
      <c r="F590" s="8"/>
      <c r="G590" s="8"/>
      <c r="H590" s="8"/>
      <c r="I590" s="8"/>
    </row>
    <row r="591" spans="4:9" ht="12.75">
      <c r="D591" s="8"/>
      <c r="E591" s="8"/>
      <c r="F591" s="8"/>
      <c r="G591" s="8"/>
      <c r="H591" s="8"/>
      <c r="I591" s="8"/>
    </row>
    <row r="592" spans="4:9" ht="12.75">
      <c r="D592" s="8"/>
      <c r="E592" s="8"/>
      <c r="F592" s="8"/>
      <c r="G592" s="8"/>
      <c r="H592" s="8"/>
      <c r="I592" s="8"/>
    </row>
    <row r="593" spans="4:9" ht="12.75">
      <c r="D593" s="8"/>
      <c r="E593" s="8"/>
      <c r="F593" s="8"/>
      <c r="G593" s="8"/>
      <c r="H593" s="8"/>
      <c r="I593" s="8"/>
    </row>
    <row r="594" spans="4:9" ht="12.75">
      <c r="D594" s="8"/>
      <c r="E594" s="8"/>
      <c r="F594" s="8"/>
      <c r="G594" s="8"/>
      <c r="H594" s="8"/>
      <c r="I594" s="8"/>
    </row>
    <row r="595" spans="4:9" ht="12.75">
      <c r="D595" s="8"/>
      <c r="E595" s="8"/>
      <c r="F595" s="8"/>
      <c r="G595" s="8"/>
      <c r="H595" s="8"/>
      <c r="I595" s="8"/>
    </row>
    <row r="596" spans="4:9" ht="12.75">
      <c r="D596" s="8"/>
      <c r="E596" s="8"/>
      <c r="F596" s="8"/>
      <c r="G596" s="8"/>
      <c r="H596" s="8"/>
      <c r="I596" s="8"/>
    </row>
    <row r="597" spans="4:9" ht="12.75">
      <c r="D597" s="8"/>
      <c r="E597" s="8"/>
      <c r="F597" s="8"/>
      <c r="G597" s="8"/>
      <c r="H597" s="8"/>
      <c r="I597" s="8"/>
    </row>
    <row r="598" spans="4:9" ht="12.75">
      <c r="D598" s="8"/>
      <c r="E598" s="8"/>
      <c r="F598" s="8"/>
      <c r="G598" s="8"/>
      <c r="H598" s="8"/>
      <c r="I598" s="8"/>
    </row>
    <row r="599" spans="4:9" ht="12.75">
      <c r="D599" s="8"/>
      <c r="E599" s="8"/>
      <c r="F599" s="8"/>
      <c r="G599" s="8"/>
      <c r="H599" s="8"/>
      <c r="I599" s="8"/>
    </row>
    <row r="600" spans="4:9" ht="12.75">
      <c r="D600" s="8"/>
      <c r="E600" s="8"/>
      <c r="F600" s="8"/>
      <c r="G600" s="8"/>
      <c r="H600" s="8"/>
      <c r="I600" s="8"/>
    </row>
    <row r="601" spans="4:9" ht="12.75">
      <c r="D601" s="8"/>
      <c r="E601" s="8"/>
      <c r="F601" s="8"/>
      <c r="G601" s="8"/>
      <c r="H601" s="8"/>
      <c r="I601" s="8"/>
    </row>
    <row r="602" spans="4:9" ht="12.75">
      <c r="D602" s="8"/>
      <c r="E602" s="8"/>
      <c r="F602" s="8"/>
      <c r="G602" s="8"/>
      <c r="H602" s="8"/>
      <c r="I602" s="8"/>
    </row>
    <row r="603" spans="4:9" ht="12.75">
      <c r="D603" s="8"/>
      <c r="E603" s="8"/>
      <c r="F603" s="8"/>
      <c r="G603" s="8"/>
      <c r="H603" s="8"/>
      <c r="I603" s="8"/>
    </row>
    <row r="604" spans="4:9" ht="12.75">
      <c r="D604" s="8"/>
      <c r="E604" s="8"/>
      <c r="F604" s="8"/>
      <c r="G604" s="8"/>
      <c r="H604" s="8"/>
      <c r="I604" s="8"/>
    </row>
    <row r="605" spans="4:9" ht="12.75">
      <c r="D605" s="8"/>
      <c r="E605" s="8"/>
      <c r="F605" s="8"/>
      <c r="G605" s="8"/>
      <c r="H605" s="8"/>
      <c r="I605" s="8"/>
    </row>
    <row r="606" spans="4:9" ht="12.75">
      <c r="D606" s="8"/>
      <c r="E606" s="8"/>
      <c r="F606" s="8"/>
      <c r="G606" s="8"/>
      <c r="H606" s="8"/>
      <c r="I606" s="8"/>
    </row>
    <row r="607" spans="4:9" ht="12.75">
      <c r="D607" s="8"/>
      <c r="E607" s="8"/>
      <c r="F607" s="8"/>
      <c r="G607" s="8"/>
      <c r="H607" s="8"/>
      <c r="I607" s="8"/>
    </row>
    <row r="608" spans="4:9" ht="12.75">
      <c r="D608" s="8"/>
      <c r="E608" s="8"/>
      <c r="F608" s="8"/>
      <c r="G608" s="8"/>
      <c r="H608" s="8"/>
      <c r="I608" s="8"/>
    </row>
    <row r="609" spans="4:9" ht="12.75">
      <c r="D609" s="8"/>
      <c r="E609" s="8"/>
      <c r="F609" s="8"/>
      <c r="G609" s="8"/>
      <c r="H609" s="8"/>
      <c r="I609" s="8"/>
    </row>
    <row r="610" spans="4:9" ht="12.75">
      <c r="D610" s="8"/>
      <c r="E610" s="8"/>
      <c r="F610" s="8"/>
      <c r="G610" s="8"/>
      <c r="H610" s="8"/>
      <c r="I610" s="8"/>
    </row>
    <row r="611" spans="4:9" ht="12.75">
      <c r="D611" s="8"/>
      <c r="E611" s="8"/>
      <c r="F611" s="8"/>
      <c r="G611" s="8"/>
      <c r="H611" s="8"/>
      <c r="I611" s="8"/>
    </row>
    <row r="612" spans="4:9" ht="12.75">
      <c r="D612" s="8"/>
      <c r="E612" s="8"/>
      <c r="F612" s="8"/>
      <c r="G612" s="8"/>
      <c r="H612" s="8"/>
      <c r="I612" s="8"/>
    </row>
    <row r="613" spans="4:9" ht="12.75">
      <c r="D613" s="8"/>
      <c r="E613" s="8"/>
      <c r="F613" s="8"/>
      <c r="G613" s="8"/>
      <c r="H613" s="8"/>
      <c r="I613" s="8"/>
    </row>
    <row r="614" spans="4:9" ht="12.75">
      <c r="D614" s="8"/>
      <c r="E614" s="8"/>
      <c r="F614" s="8"/>
      <c r="G614" s="8"/>
      <c r="H614" s="8"/>
      <c r="I614" s="8"/>
    </row>
    <row r="615" spans="4:9" ht="12.75">
      <c r="D615" s="8"/>
      <c r="E615" s="8"/>
      <c r="F615" s="8"/>
      <c r="G615" s="8"/>
      <c r="H615" s="8"/>
      <c r="I615" s="8"/>
    </row>
    <row r="616" spans="4:9" ht="12.75">
      <c r="D616" s="8"/>
      <c r="E616" s="8"/>
      <c r="F616" s="8"/>
      <c r="G616" s="8"/>
      <c r="H616" s="8"/>
      <c r="I616" s="8"/>
    </row>
    <row r="617" spans="4:9" ht="12.75">
      <c r="D617" s="8"/>
      <c r="E617" s="8"/>
      <c r="F617" s="8"/>
      <c r="G617" s="8"/>
      <c r="H617" s="8"/>
      <c r="I617" s="8"/>
    </row>
    <row r="618" spans="4:9" ht="12.75">
      <c r="D618" s="8"/>
      <c r="E618" s="8"/>
      <c r="F618" s="8"/>
      <c r="G618" s="8"/>
      <c r="H618" s="8"/>
      <c r="I618" s="8"/>
    </row>
    <row r="619" spans="4:9" ht="12.75">
      <c r="D619" s="8"/>
      <c r="E619" s="8"/>
      <c r="F619" s="8"/>
      <c r="G619" s="8"/>
      <c r="H619" s="8"/>
      <c r="I619" s="8"/>
    </row>
    <row r="620" spans="4:9" ht="12.75">
      <c r="D620" s="8"/>
      <c r="E620" s="8"/>
      <c r="F620" s="8"/>
      <c r="G620" s="8"/>
      <c r="H620" s="8"/>
      <c r="I620" s="8"/>
    </row>
    <row r="621" spans="4:9" ht="12.75">
      <c r="D621" s="8"/>
      <c r="E621" s="8"/>
      <c r="F621" s="8"/>
      <c r="G621" s="8"/>
      <c r="H621" s="8"/>
      <c r="I621" s="8"/>
    </row>
    <row r="622" spans="4:9" ht="12.75">
      <c r="D622" s="8"/>
      <c r="E622" s="8"/>
      <c r="F622" s="8"/>
      <c r="G622" s="8"/>
      <c r="H622" s="8"/>
      <c r="I622" s="8"/>
    </row>
    <row r="623" spans="4:9" ht="12.75">
      <c r="D623" s="8"/>
      <c r="E623" s="8"/>
      <c r="F623" s="8"/>
      <c r="G623" s="8"/>
      <c r="H623" s="8"/>
      <c r="I623" s="8"/>
    </row>
    <row r="624" spans="4:9" ht="12.75">
      <c r="D624" s="8"/>
      <c r="E624" s="8"/>
      <c r="F624" s="8"/>
      <c r="G624" s="8"/>
      <c r="H624" s="8"/>
      <c r="I624" s="8"/>
    </row>
    <row r="625" spans="4:9" ht="12.75">
      <c r="D625" s="8"/>
      <c r="E625" s="8"/>
      <c r="F625" s="8"/>
      <c r="G625" s="8"/>
      <c r="H625" s="8"/>
      <c r="I625" s="8"/>
    </row>
    <row r="626" spans="4:9" ht="12.75">
      <c r="D626" s="8"/>
      <c r="E626" s="8"/>
      <c r="F626" s="8"/>
      <c r="G626" s="8"/>
      <c r="H626" s="8"/>
      <c r="I626" s="8"/>
    </row>
    <row r="627" spans="4:9" ht="12.75">
      <c r="D627" s="8"/>
      <c r="E627" s="8"/>
      <c r="F627" s="8"/>
      <c r="G627" s="8"/>
      <c r="H627" s="8"/>
      <c r="I627" s="8"/>
    </row>
    <row r="628" spans="4:9" ht="12.75">
      <c r="D628" s="8"/>
      <c r="E628" s="8"/>
      <c r="F628" s="8"/>
      <c r="G628" s="8"/>
      <c r="H628" s="8"/>
      <c r="I628" s="8"/>
    </row>
    <row r="629" spans="4:9" ht="12.75">
      <c r="D629" s="8"/>
      <c r="E629" s="8"/>
      <c r="F629" s="8"/>
      <c r="G629" s="8"/>
      <c r="H629" s="8"/>
      <c r="I629" s="8"/>
    </row>
    <row r="630" spans="4:9" ht="12.75">
      <c r="D630" s="8"/>
      <c r="E630" s="8"/>
      <c r="F630" s="8"/>
      <c r="G630" s="8"/>
      <c r="H630" s="8"/>
      <c r="I630" s="8"/>
    </row>
    <row r="631" spans="4:9" ht="12.75">
      <c r="D631" s="8"/>
      <c r="E631" s="8"/>
      <c r="F631" s="8"/>
      <c r="G631" s="8"/>
      <c r="H631" s="8"/>
      <c r="I631" s="8"/>
    </row>
    <row r="632" spans="4:9" ht="12.75">
      <c r="D632" s="8"/>
      <c r="E632" s="8"/>
      <c r="F632" s="8"/>
      <c r="G632" s="8"/>
      <c r="H632" s="8"/>
      <c r="I632" s="8"/>
    </row>
    <row r="633" spans="4:9" ht="12.75">
      <c r="D633" s="8"/>
      <c r="E633" s="8"/>
      <c r="F633" s="8"/>
      <c r="G633" s="8"/>
      <c r="H633" s="8"/>
      <c r="I633" s="8"/>
    </row>
    <row r="634" spans="4:9" ht="12.75">
      <c r="D634" s="8"/>
      <c r="E634" s="8"/>
      <c r="F634" s="8"/>
      <c r="G634" s="8"/>
      <c r="H634" s="8"/>
      <c r="I634" s="8"/>
    </row>
    <row r="635" spans="4:9" ht="12.75">
      <c r="D635" s="8"/>
      <c r="E635" s="8"/>
      <c r="F635" s="8"/>
      <c r="G635" s="8"/>
      <c r="H635" s="8"/>
      <c r="I635" s="8"/>
    </row>
    <row r="636" spans="4:9" ht="12.75">
      <c r="D636" s="8"/>
      <c r="E636" s="8"/>
      <c r="F636" s="8"/>
      <c r="G636" s="8"/>
      <c r="H636" s="8"/>
      <c r="I636" s="8"/>
    </row>
    <row r="637" spans="4:9" ht="12.75">
      <c r="D637" s="8"/>
      <c r="E637" s="8"/>
      <c r="F637" s="8"/>
      <c r="G637" s="8"/>
      <c r="H637" s="8"/>
      <c r="I637" s="8"/>
    </row>
    <row r="638" spans="4:9" ht="12.75">
      <c r="D638" s="8"/>
      <c r="E638" s="8"/>
      <c r="F638" s="8"/>
      <c r="G638" s="8"/>
      <c r="H638" s="8"/>
      <c r="I638" s="8"/>
    </row>
    <row r="639" spans="4:9" ht="12.75">
      <c r="D639" s="8"/>
      <c r="E639" s="8"/>
      <c r="F639" s="8"/>
      <c r="G639" s="8"/>
      <c r="H639" s="8"/>
      <c r="I639" s="8"/>
    </row>
    <row r="640" spans="4:9" ht="12.75">
      <c r="D640" s="8"/>
      <c r="E640" s="8"/>
      <c r="F640" s="8"/>
      <c r="G640" s="8"/>
      <c r="H640" s="8"/>
      <c r="I640" s="8"/>
    </row>
    <row r="641" spans="4:9" ht="12.75">
      <c r="D641" s="8"/>
      <c r="E641" s="8"/>
      <c r="F641" s="8"/>
      <c r="G641" s="8"/>
      <c r="H641" s="8"/>
      <c r="I641" s="8"/>
    </row>
    <row r="642" spans="4:9" ht="12.75">
      <c r="D642" s="8"/>
      <c r="E642" s="8"/>
      <c r="F642" s="8"/>
      <c r="G642" s="8"/>
      <c r="H642" s="8"/>
      <c r="I642" s="8"/>
    </row>
    <row r="643" spans="4:9" ht="12.75">
      <c r="D643" s="8"/>
      <c r="E643" s="8"/>
      <c r="F643" s="8"/>
      <c r="G643" s="8"/>
      <c r="H643" s="8"/>
      <c r="I643" s="8"/>
    </row>
    <row r="644" spans="4:9" ht="12.75">
      <c r="D644" s="8"/>
      <c r="E644" s="8"/>
      <c r="F644" s="8"/>
      <c r="G644" s="8"/>
      <c r="H644" s="8"/>
      <c r="I644" s="8"/>
    </row>
    <row r="645" spans="4:9" ht="12.75">
      <c r="D645" s="8"/>
      <c r="E645" s="8"/>
      <c r="F645" s="8"/>
      <c r="G645" s="8"/>
      <c r="H645" s="8"/>
      <c r="I645" s="8"/>
    </row>
    <row r="646" spans="4:9" ht="12.75">
      <c r="D646" s="8"/>
      <c r="E646" s="8"/>
      <c r="F646" s="8"/>
      <c r="G646" s="8"/>
      <c r="H646" s="8"/>
      <c r="I646" s="8"/>
    </row>
    <row r="647" spans="4:9" ht="12.75">
      <c r="D647" s="8"/>
      <c r="E647" s="8"/>
      <c r="F647" s="8"/>
      <c r="G647" s="8"/>
      <c r="H647" s="8"/>
      <c r="I647" s="8"/>
    </row>
    <row r="648" spans="4:9" ht="12.75">
      <c r="D648" s="8"/>
      <c r="E648" s="8"/>
      <c r="F648" s="8"/>
      <c r="G648" s="8"/>
      <c r="H648" s="8"/>
      <c r="I648" s="8"/>
    </row>
    <row r="649" spans="4:9" ht="12.75">
      <c r="D649" s="8"/>
      <c r="E649" s="8"/>
      <c r="F649" s="8"/>
      <c r="G649" s="8"/>
      <c r="H649" s="8"/>
      <c r="I649" s="8"/>
    </row>
    <row r="650" spans="4:9" ht="12.75">
      <c r="D650" s="8"/>
      <c r="E650" s="8"/>
      <c r="F650" s="8"/>
      <c r="G650" s="8"/>
      <c r="H650" s="8"/>
      <c r="I650" s="8"/>
    </row>
    <row r="651" spans="4:9" ht="12.75">
      <c r="D651" s="8"/>
      <c r="E651" s="8"/>
      <c r="F651" s="8"/>
      <c r="G651" s="8"/>
      <c r="H651" s="8"/>
      <c r="I651" s="8"/>
    </row>
    <row r="652" spans="4:9" ht="12.75">
      <c r="D652" s="8"/>
      <c r="E652" s="8"/>
      <c r="F652" s="8"/>
      <c r="G652" s="8"/>
      <c r="H652" s="8"/>
      <c r="I652" s="8"/>
    </row>
    <row r="653" spans="4:9" ht="12.75">
      <c r="D653" s="8"/>
      <c r="E653" s="8"/>
      <c r="F653" s="8"/>
      <c r="G653" s="8"/>
      <c r="H653" s="8"/>
      <c r="I653" s="8"/>
    </row>
    <row r="654" spans="4:9" ht="12.75">
      <c r="D654" s="8"/>
      <c r="E654" s="8"/>
      <c r="F654" s="8"/>
      <c r="G654" s="8"/>
      <c r="H654" s="8"/>
      <c r="I654" s="8"/>
    </row>
    <row r="655" spans="4:9" ht="12.75">
      <c r="D655" s="8"/>
      <c r="E655" s="8"/>
      <c r="F655" s="8"/>
      <c r="G655" s="8"/>
      <c r="H655" s="8"/>
      <c r="I655" s="8"/>
    </row>
    <row r="656" spans="4:9" ht="12.75">
      <c r="D656" s="8"/>
      <c r="E656" s="8"/>
      <c r="F656" s="8"/>
      <c r="G656" s="8"/>
      <c r="H656" s="8"/>
      <c r="I656" s="8"/>
    </row>
    <row r="657" spans="4:9" ht="12.75">
      <c r="D657" s="8"/>
      <c r="E657" s="8"/>
      <c r="F657" s="8"/>
      <c r="G657" s="8"/>
      <c r="H657" s="8"/>
      <c r="I657" s="8"/>
    </row>
    <row r="658" spans="4:9" ht="12.75">
      <c r="D658" s="8"/>
      <c r="E658" s="8"/>
      <c r="F658" s="8"/>
      <c r="G658" s="8"/>
      <c r="H658" s="8"/>
      <c r="I658" s="8"/>
    </row>
    <row r="659" spans="4:9" ht="12.75">
      <c r="D659" s="8"/>
      <c r="E659" s="8"/>
      <c r="F659" s="8"/>
      <c r="G659" s="8"/>
      <c r="H659" s="8"/>
      <c r="I659" s="8"/>
    </row>
    <row r="660" spans="4:9" ht="12.75">
      <c r="D660" s="8"/>
      <c r="E660" s="8"/>
      <c r="F660" s="8"/>
      <c r="G660" s="8"/>
      <c r="H660" s="8"/>
      <c r="I660" s="8"/>
    </row>
    <row r="661" spans="4:9" ht="12.75">
      <c r="D661" s="8"/>
      <c r="E661" s="8"/>
      <c r="F661" s="8"/>
      <c r="G661" s="8"/>
      <c r="H661" s="8"/>
      <c r="I661" s="8"/>
    </row>
    <row r="662" spans="4:9" ht="12.75">
      <c r="D662" s="8"/>
      <c r="E662" s="8"/>
      <c r="F662" s="8"/>
      <c r="G662" s="8"/>
      <c r="H662" s="8"/>
      <c r="I662" s="8"/>
    </row>
    <row r="663" spans="4:9" ht="12.75">
      <c r="D663" s="8"/>
      <c r="E663" s="8"/>
      <c r="F663" s="8"/>
      <c r="G663" s="8"/>
      <c r="H663" s="8"/>
      <c r="I663" s="8"/>
    </row>
    <row r="664" spans="4:9" ht="12.75">
      <c r="D664" s="8"/>
      <c r="E664" s="8"/>
      <c r="F664" s="8"/>
      <c r="G664" s="8"/>
      <c r="H664" s="8"/>
      <c r="I664" s="8"/>
    </row>
    <row r="665" spans="4:9" ht="12.75">
      <c r="D665" s="8"/>
      <c r="E665" s="8"/>
      <c r="F665" s="8"/>
      <c r="G665" s="8"/>
      <c r="H665" s="8"/>
      <c r="I665" s="8"/>
    </row>
    <row r="666" spans="4:9" ht="12.75">
      <c r="D666" s="8"/>
      <c r="E666" s="8"/>
      <c r="F666" s="8"/>
      <c r="G666" s="8"/>
      <c r="H666" s="8"/>
      <c r="I666" s="8"/>
    </row>
    <row r="667" spans="4:9" ht="12.75">
      <c r="D667" s="8"/>
      <c r="E667" s="8"/>
      <c r="F667" s="8"/>
      <c r="G667" s="8"/>
      <c r="H667" s="8"/>
      <c r="I667" s="8"/>
    </row>
    <row r="668" spans="4:9" ht="12.75">
      <c r="D668" s="8"/>
      <c r="E668" s="8"/>
      <c r="F668" s="8"/>
      <c r="G668" s="8"/>
      <c r="H668" s="8"/>
      <c r="I668" s="8"/>
    </row>
    <row r="669" spans="4:9" ht="12.75">
      <c r="D669" s="8"/>
      <c r="E669" s="8"/>
      <c r="F669" s="8"/>
      <c r="G669" s="8"/>
      <c r="H669" s="8"/>
      <c r="I669" s="8"/>
    </row>
    <row r="670" spans="4:9" ht="12.75">
      <c r="D670" s="8"/>
      <c r="E670" s="8"/>
      <c r="F670" s="8"/>
      <c r="G670" s="8"/>
      <c r="H670" s="8"/>
      <c r="I670" s="8"/>
    </row>
    <row r="671" spans="4:9" ht="12.75">
      <c r="D671" s="8"/>
      <c r="E671" s="8"/>
      <c r="F671" s="8"/>
      <c r="G671" s="8"/>
      <c r="H671" s="8"/>
      <c r="I671" s="8"/>
    </row>
    <row r="672" spans="4:9" ht="12.75">
      <c r="D672" s="8"/>
      <c r="E672" s="8"/>
      <c r="F672" s="8"/>
      <c r="G672" s="8"/>
      <c r="H672" s="8"/>
      <c r="I672" s="8"/>
    </row>
    <row r="673" spans="4:9" ht="12.75">
      <c r="D673" s="8"/>
      <c r="E673" s="8"/>
      <c r="F673" s="8"/>
      <c r="G673" s="8"/>
      <c r="H673" s="8"/>
      <c r="I673" s="8"/>
    </row>
    <row r="674" spans="4:9" ht="12.75">
      <c r="D674" s="8"/>
      <c r="E674" s="8"/>
      <c r="F674" s="8"/>
      <c r="G674" s="8"/>
      <c r="H674" s="8"/>
      <c r="I674" s="8"/>
    </row>
    <row r="675" spans="4:9" ht="12.75">
      <c r="D675" s="8"/>
      <c r="E675" s="8"/>
      <c r="F675" s="8"/>
      <c r="G675" s="8"/>
      <c r="H675" s="8"/>
      <c r="I675" s="8"/>
    </row>
    <row r="676" spans="4:9" ht="12.75">
      <c r="D676" s="8"/>
      <c r="E676" s="8"/>
      <c r="F676" s="8"/>
      <c r="G676" s="8"/>
      <c r="H676" s="8"/>
      <c r="I676" s="8"/>
    </row>
    <row r="677" spans="4:9" ht="12.75">
      <c r="D677" s="8"/>
      <c r="E677" s="8"/>
      <c r="F677" s="8"/>
      <c r="G677" s="8"/>
      <c r="H677" s="8"/>
      <c r="I677" s="8"/>
    </row>
    <row r="678" spans="4:9" ht="12.75">
      <c r="D678" s="8"/>
      <c r="E678" s="8"/>
      <c r="F678" s="8"/>
      <c r="G678" s="8"/>
      <c r="H678" s="8"/>
      <c r="I678" s="8"/>
    </row>
    <row r="679" spans="4:9" ht="12.75">
      <c r="D679" s="8"/>
      <c r="E679" s="8"/>
      <c r="F679" s="8"/>
      <c r="G679" s="8"/>
      <c r="H679" s="8"/>
      <c r="I679" s="8"/>
    </row>
    <row r="680" spans="4:9" ht="12.75">
      <c r="D680" s="8"/>
      <c r="E680" s="8"/>
      <c r="F680" s="8"/>
      <c r="G680" s="8"/>
      <c r="H680" s="8"/>
      <c r="I680" s="8"/>
    </row>
    <row r="681" spans="4:9" ht="12.75">
      <c r="D681" s="8"/>
      <c r="E681" s="8"/>
      <c r="F681" s="8"/>
      <c r="G681" s="8"/>
      <c r="H681" s="8"/>
      <c r="I681" s="8"/>
    </row>
    <row r="682" spans="4:9" ht="12.75">
      <c r="D682" s="8"/>
      <c r="E682" s="8"/>
      <c r="F682" s="8"/>
      <c r="G682" s="8"/>
      <c r="H682" s="8"/>
      <c r="I682" s="8"/>
    </row>
    <row r="683" spans="4:9" ht="12.75">
      <c r="D683" s="8"/>
      <c r="E683" s="8"/>
      <c r="F683" s="8"/>
      <c r="G683" s="8"/>
      <c r="H683" s="8"/>
      <c r="I683" s="8"/>
    </row>
    <row r="684" spans="4:9" ht="12.75">
      <c r="D684" s="8"/>
      <c r="E684" s="8"/>
      <c r="F684" s="8"/>
      <c r="G684" s="8"/>
      <c r="H684" s="8"/>
      <c r="I684" s="8"/>
    </row>
    <row r="685" spans="4:9" ht="12.75">
      <c r="D685" s="8"/>
      <c r="E685" s="8"/>
      <c r="F685" s="8"/>
      <c r="G685" s="8"/>
      <c r="H685" s="8"/>
      <c r="I685" s="8"/>
    </row>
    <row r="686" spans="4:9" ht="12.75">
      <c r="D686" s="8"/>
      <c r="E686" s="8"/>
      <c r="F686" s="8"/>
      <c r="G686" s="8"/>
      <c r="H686" s="8"/>
      <c r="I686" s="8"/>
    </row>
    <row r="687" spans="4:9" ht="12.75">
      <c r="D687" s="8"/>
      <c r="E687" s="8"/>
      <c r="F687" s="8"/>
      <c r="G687" s="8"/>
      <c r="H687" s="8"/>
      <c r="I687" s="8"/>
    </row>
    <row r="688" spans="4:9" ht="12.75">
      <c r="D688" s="8"/>
      <c r="E688" s="8"/>
      <c r="F688" s="8"/>
      <c r="G688" s="8"/>
      <c r="H688" s="8"/>
      <c r="I688" s="8"/>
    </row>
    <row r="689" spans="4:9" ht="12.75">
      <c r="D689" s="8"/>
      <c r="E689" s="8"/>
      <c r="F689" s="8"/>
      <c r="G689" s="8"/>
      <c r="H689" s="8"/>
      <c r="I689" s="8"/>
    </row>
    <row r="690" spans="4:9" ht="12.75">
      <c r="D690" s="8"/>
      <c r="E690" s="8"/>
      <c r="F690" s="8"/>
      <c r="G690" s="8"/>
      <c r="H690" s="8"/>
      <c r="I690" s="8"/>
    </row>
    <row r="691" spans="4:9" ht="12.75">
      <c r="D691" s="8"/>
      <c r="E691" s="8"/>
      <c r="F691" s="8"/>
      <c r="G691" s="8"/>
      <c r="H691" s="8"/>
      <c r="I691" s="8"/>
    </row>
    <row r="692" spans="4:9" ht="12.75">
      <c r="D692" s="8"/>
      <c r="E692" s="8"/>
      <c r="F692" s="8"/>
      <c r="G692" s="8"/>
      <c r="H692" s="8"/>
      <c r="I692" s="8"/>
    </row>
    <row r="693" spans="4:9" ht="12.75">
      <c r="D693" s="8"/>
      <c r="E693" s="8"/>
      <c r="F693" s="8"/>
      <c r="G693" s="8"/>
      <c r="H693" s="8"/>
      <c r="I693" s="8"/>
    </row>
    <row r="694" spans="4:9" ht="12.75">
      <c r="D694" s="8"/>
      <c r="E694" s="8"/>
      <c r="F694" s="8"/>
      <c r="G694" s="8"/>
      <c r="H694" s="8"/>
      <c r="I694" s="8"/>
    </row>
    <row r="695" spans="4:9" ht="12.75">
      <c r="D695" s="8"/>
      <c r="E695" s="8"/>
      <c r="F695" s="8"/>
      <c r="G695" s="8"/>
      <c r="H695" s="8"/>
      <c r="I695" s="8"/>
    </row>
    <row r="696" spans="4:9" ht="12.75">
      <c r="D696" s="8"/>
      <c r="E696" s="8"/>
      <c r="F696" s="8"/>
      <c r="G696" s="8"/>
      <c r="H696" s="8"/>
      <c r="I696" s="8"/>
    </row>
    <row r="697" spans="4:9" ht="12.75">
      <c r="D697" s="8"/>
      <c r="E697" s="8"/>
      <c r="F697" s="8"/>
      <c r="G697" s="8"/>
      <c r="H697" s="8"/>
      <c r="I697" s="8"/>
    </row>
    <row r="698" spans="4:9" ht="12.75">
      <c r="D698" s="8"/>
      <c r="E698" s="8"/>
      <c r="F698" s="8"/>
      <c r="G698" s="8"/>
      <c r="H698" s="8"/>
      <c r="I698" s="8"/>
    </row>
    <row r="699" spans="4:9" ht="12.75">
      <c r="D699" s="8"/>
      <c r="E699" s="8"/>
      <c r="F699" s="8"/>
      <c r="G699" s="8"/>
      <c r="H699" s="8"/>
      <c r="I699" s="8"/>
    </row>
    <row r="700" spans="4:9" ht="12.75">
      <c r="D700" s="8"/>
      <c r="E700" s="8"/>
      <c r="F700" s="8"/>
      <c r="G700" s="8"/>
      <c r="H700" s="8"/>
      <c r="I700" s="8"/>
    </row>
    <row r="701" spans="4:9" ht="12.75">
      <c r="D701" s="8"/>
      <c r="E701" s="8"/>
      <c r="F701" s="8"/>
      <c r="G701" s="8"/>
      <c r="H701" s="8"/>
      <c r="I701" s="8"/>
    </row>
    <row r="702" spans="4:9" ht="12.75">
      <c r="D702" s="8"/>
      <c r="E702" s="8"/>
      <c r="F702" s="8"/>
      <c r="G702" s="8"/>
      <c r="H702" s="8"/>
      <c r="I702" s="8"/>
    </row>
    <row r="703" spans="4:9" ht="12.75">
      <c r="D703" s="8"/>
      <c r="E703" s="8"/>
      <c r="F703" s="8"/>
      <c r="G703" s="8"/>
      <c r="H703" s="8"/>
      <c r="I703" s="8"/>
    </row>
    <row r="704" spans="4:9" ht="12.75">
      <c r="D704" s="8"/>
      <c r="E704" s="8"/>
      <c r="F704" s="8"/>
      <c r="G704" s="8"/>
      <c r="H704" s="8"/>
      <c r="I704" s="8"/>
    </row>
    <row r="705" spans="4:9" ht="12.75">
      <c r="D705" s="8"/>
      <c r="E705" s="8"/>
      <c r="F705" s="8"/>
      <c r="G705" s="8"/>
      <c r="H705" s="8"/>
      <c r="I705" s="8"/>
    </row>
    <row r="706" spans="4:9" ht="12.75">
      <c r="D706" s="8"/>
      <c r="E706" s="8"/>
      <c r="F706" s="8"/>
      <c r="G706" s="8"/>
      <c r="H706" s="8"/>
      <c r="I706" s="8"/>
    </row>
    <row r="707" spans="4:9" ht="12.75">
      <c r="D707" s="8"/>
      <c r="E707" s="8"/>
      <c r="F707" s="8"/>
      <c r="G707" s="8"/>
      <c r="H707" s="8"/>
      <c r="I707" s="8"/>
    </row>
    <row r="708" spans="4:9" ht="12.75">
      <c r="D708" s="8"/>
      <c r="E708" s="8"/>
      <c r="F708" s="8"/>
      <c r="G708" s="8"/>
      <c r="H708" s="8"/>
      <c r="I708" s="8"/>
    </row>
    <row r="709" spans="4:9" ht="12.75">
      <c r="D709" s="8"/>
      <c r="E709" s="8"/>
      <c r="F709" s="8"/>
      <c r="G709" s="8"/>
      <c r="H709" s="8"/>
      <c r="I709" s="8"/>
    </row>
    <row r="710" spans="4:9" ht="12.75">
      <c r="D710" s="8"/>
      <c r="E710" s="8"/>
      <c r="F710" s="8"/>
      <c r="G710" s="8"/>
      <c r="H710" s="8"/>
      <c r="I710" s="8"/>
    </row>
    <row r="711" spans="4:9" ht="12.75">
      <c r="D711" s="8"/>
      <c r="E711" s="8"/>
      <c r="F711" s="8"/>
      <c r="G711" s="8"/>
      <c r="H711" s="8"/>
      <c r="I711" s="8"/>
    </row>
    <row r="712" spans="4:9" ht="12.75">
      <c r="D712" s="8"/>
      <c r="E712" s="8"/>
      <c r="F712" s="8"/>
      <c r="G712" s="8"/>
      <c r="H712" s="8"/>
      <c r="I712" s="8"/>
    </row>
    <row r="713" spans="4:9" ht="12.75">
      <c r="D713" s="8"/>
      <c r="E713" s="8"/>
      <c r="F713" s="8"/>
      <c r="G713" s="8"/>
      <c r="H713" s="8"/>
      <c r="I713" s="8"/>
    </row>
    <row r="714" spans="4:9" ht="12.75">
      <c r="D714" s="8"/>
      <c r="E714" s="8"/>
      <c r="F714" s="8"/>
      <c r="G714" s="8"/>
      <c r="H714" s="8"/>
      <c r="I714" s="8"/>
    </row>
    <row r="715" spans="4:9" ht="12.75">
      <c r="D715" s="8"/>
      <c r="E715" s="8"/>
      <c r="F715" s="8"/>
      <c r="G715" s="8"/>
      <c r="H715" s="8"/>
      <c r="I715" s="8"/>
    </row>
    <row r="716" spans="4:9" ht="12.75">
      <c r="D716" s="8"/>
      <c r="E716" s="8"/>
      <c r="F716" s="8"/>
      <c r="G716" s="8"/>
      <c r="H716" s="8"/>
      <c r="I716" s="8"/>
    </row>
    <row r="717" spans="4:9" ht="12.75">
      <c r="D717" s="8"/>
      <c r="E717" s="8"/>
      <c r="F717" s="8"/>
      <c r="G717" s="8"/>
      <c r="H717" s="8"/>
      <c r="I717" s="8"/>
    </row>
    <row r="718" spans="4:9" ht="12.75">
      <c r="D718" s="8"/>
      <c r="E718" s="8"/>
      <c r="F718" s="8"/>
      <c r="G718" s="8"/>
      <c r="H718" s="8"/>
      <c r="I718" s="8"/>
    </row>
    <row r="719" spans="4:9" ht="12.75">
      <c r="D719" s="8"/>
      <c r="E719" s="8"/>
      <c r="F719" s="8"/>
      <c r="G719" s="8"/>
      <c r="H719" s="8"/>
      <c r="I719" s="8"/>
    </row>
    <row r="720" spans="4:9" ht="12.75">
      <c r="D720" s="8"/>
      <c r="E720" s="8"/>
      <c r="F720" s="8"/>
      <c r="G720" s="8"/>
      <c r="H720" s="8"/>
      <c r="I720" s="8"/>
    </row>
    <row r="721" spans="4:9" ht="12.75">
      <c r="D721" s="8"/>
      <c r="E721" s="8"/>
      <c r="F721" s="8"/>
      <c r="G721" s="8"/>
      <c r="H721" s="8"/>
      <c r="I721" s="8"/>
    </row>
    <row r="722" spans="4:9" ht="12.75">
      <c r="D722" s="8"/>
      <c r="E722" s="8"/>
      <c r="F722" s="8"/>
      <c r="G722" s="8"/>
      <c r="H722" s="8"/>
      <c r="I722" s="8"/>
    </row>
    <row r="723" spans="4:9" ht="12.75">
      <c r="D723" s="8"/>
      <c r="E723" s="8"/>
      <c r="F723" s="8"/>
      <c r="G723" s="8"/>
      <c r="H723" s="8"/>
      <c r="I723" s="8"/>
    </row>
    <row r="724" spans="4:9" ht="12.75">
      <c r="D724" s="8"/>
      <c r="E724" s="8"/>
      <c r="F724" s="8"/>
      <c r="G724" s="8"/>
      <c r="H724" s="8"/>
      <c r="I724" s="8"/>
    </row>
    <row r="725" spans="4:9" ht="12.75">
      <c r="D725" s="8"/>
      <c r="E725" s="8"/>
      <c r="F725" s="8"/>
      <c r="G725" s="8"/>
      <c r="H725" s="8"/>
      <c r="I725" s="8"/>
    </row>
    <row r="726" spans="4:9" ht="12.75">
      <c r="D726" s="8"/>
      <c r="E726" s="8"/>
      <c r="F726" s="8"/>
      <c r="G726" s="8"/>
      <c r="H726" s="8"/>
      <c r="I726" s="8"/>
    </row>
    <row r="727" spans="4:9" ht="12.75">
      <c r="D727" s="8"/>
      <c r="E727" s="8"/>
      <c r="F727" s="8"/>
      <c r="G727" s="8"/>
      <c r="H727" s="8"/>
      <c r="I727" s="8"/>
    </row>
    <row r="728" spans="4:9" ht="12.75">
      <c r="D728" s="8"/>
      <c r="E728" s="8"/>
      <c r="F728" s="8"/>
      <c r="G728" s="8"/>
      <c r="H728" s="8"/>
      <c r="I728" s="8"/>
    </row>
    <row r="729" spans="4:9" ht="12.75">
      <c r="D729" s="8"/>
      <c r="E729" s="8"/>
      <c r="F729" s="8"/>
      <c r="G729" s="8"/>
      <c r="H729" s="8"/>
      <c r="I729" s="8"/>
    </row>
    <row r="730" spans="4:9" ht="12.75">
      <c r="D730" s="8"/>
      <c r="E730" s="8"/>
      <c r="F730" s="8"/>
      <c r="G730" s="8"/>
      <c r="H730" s="8"/>
      <c r="I730" s="8"/>
    </row>
    <row r="731" spans="4:9" ht="12.75">
      <c r="D731" s="8"/>
      <c r="E731" s="8"/>
      <c r="F731" s="8"/>
      <c r="G731" s="8"/>
      <c r="H731" s="8"/>
      <c r="I731" s="8"/>
    </row>
    <row r="732" spans="4:9" ht="12.75">
      <c r="D732" s="8"/>
      <c r="E732" s="8"/>
      <c r="F732" s="8"/>
      <c r="G732" s="8"/>
      <c r="H732" s="8"/>
      <c r="I732" s="8"/>
    </row>
    <row r="733" spans="4:9" ht="12.75">
      <c r="D733" s="8"/>
      <c r="E733" s="8"/>
      <c r="F733" s="8"/>
      <c r="G733" s="8"/>
      <c r="H733" s="8"/>
      <c r="I733" s="8"/>
    </row>
    <row r="734" spans="4:9" ht="12.75">
      <c r="D734" s="8"/>
      <c r="E734" s="8"/>
      <c r="F734" s="8"/>
      <c r="G734" s="8"/>
      <c r="H734" s="8"/>
      <c r="I734" s="8"/>
    </row>
    <row r="735" spans="4:9" ht="12.75">
      <c r="D735" s="8"/>
      <c r="E735" s="8"/>
      <c r="F735" s="8"/>
      <c r="G735" s="8"/>
      <c r="H735" s="8"/>
      <c r="I735" s="8"/>
    </row>
    <row r="736" spans="4:9" ht="12.75">
      <c r="D736" s="8"/>
      <c r="E736" s="8"/>
      <c r="F736" s="8"/>
      <c r="G736" s="8"/>
      <c r="H736" s="8"/>
      <c r="I736" s="8"/>
    </row>
    <row r="737" spans="4:9" ht="12.75">
      <c r="D737" s="8"/>
      <c r="E737" s="8"/>
      <c r="F737" s="8"/>
      <c r="G737" s="8"/>
      <c r="H737" s="8"/>
      <c r="I737" s="8"/>
    </row>
    <row r="738" spans="4:9" ht="12.75">
      <c r="D738" s="8"/>
      <c r="E738" s="8"/>
      <c r="F738" s="8"/>
      <c r="G738" s="8"/>
      <c r="H738" s="8"/>
      <c r="I738" s="8"/>
    </row>
    <row r="739" spans="4:9" ht="12.75">
      <c r="D739" s="8"/>
      <c r="E739" s="8"/>
      <c r="F739" s="8"/>
      <c r="G739" s="8"/>
      <c r="H739" s="8"/>
      <c r="I739" s="8"/>
    </row>
    <row r="740" spans="4:9" ht="12.75">
      <c r="D740" s="8"/>
      <c r="E740" s="8"/>
      <c r="F740" s="8"/>
      <c r="G740" s="8"/>
      <c r="H740" s="8"/>
      <c r="I740" s="8"/>
    </row>
    <row r="741" spans="4:9" ht="12.75">
      <c r="D741" s="8"/>
      <c r="E741" s="8"/>
      <c r="F741" s="8"/>
      <c r="G741" s="8"/>
      <c r="H741" s="8"/>
      <c r="I741" s="8"/>
    </row>
    <row r="742" spans="4:9" ht="12.75">
      <c r="D742" s="8"/>
      <c r="E742" s="8"/>
      <c r="F742" s="8"/>
      <c r="G742" s="8"/>
      <c r="H742" s="8"/>
      <c r="I742" s="8"/>
    </row>
    <row r="743" spans="4:9" ht="12.75">
      <c r="D743" s="8"/>
      <c r="E743" s="8"/>
      <c r="F743" s="8"/>
      <c r="G743" s="8"/>
      <c r="H743" s="8"/>
      <c r="I743" s="8"/>
    </row>
    <row r="744" spans="4:9" ht="12.75">
      <c r="D744" s="8"/>
      <c r="E744" s="8"/>
      <c r="F744" s="8"/>
      <c r="G744" s="8"/>
      <c r="H744" s="8"/>
      <c r="I744" s="8"/>
    </row>
    <row r="745" spans="4:9" ht="12.75">
      <c r="D745" s="8"/>
      <c r="E745" s="8"/>
      <c r="F745" s="8"/>
      <c r="G745" s="8"/>
      <c r="H745" s="8"/>
      <c r="I745" s="8"/>
    </row>
    <row r="746" spans="4:9" ht="12.75">
      <c r="D746" s="8"/>
      <c r="E746" s="8"/>
      <c r="F746" s="8"/>
      <c r="G746" s="8"/>
      <c r="H746" s="8"/>
      <c r="I746" s="8"/>
    </row>
    <row r="747" spans="4:9" ht="12.75">
      <c r="D747" s="8"/>
      <c r="E747" s="8"/>
      <c r="F747" s="8"/>
      <c r="G747" s="8"/>
      <c r="H747" s="8"/>
      <c r="I747" s="8"/>
    </row>
    <row r="748" spans="4:9" ht="12.75">
      <c r="D748" s="8"/>
      <c r="E748" s="8"/>
      <c r="F748" s="8"/>
      <c r="G748" s="8"/>
      <c r="H748" s="8"/>
      <c r="I748" s="8"/>
    </row>
    <row r="749" spans="4:9" ht="12.75">
      <c r="D749" s="8"/>
      <c r="E749" s="8"/>
      <c r="F749" s="8"/>
      <c r="G749" s="8"/>
      <c r="H749" s="8"/>
      <c r="I749" s="8"/>
    </row>
    <row r="750" spans="4:9" ht="12.75">
      <c r="D750" s="8"/>
      <c r="E750" s="8"/>
      <c r="F750" s="8"/>
      <c r="G750" s="8"/>
      <c r="H750" s="8"/>
      <c r="I750" s="8"/>
    </row>
    <row r="751" spans="4:9" ht="12.75">
      <c r="D751" s="8"/>
      <c r="E751" s="8"/>
      <c r="F751" s="8"/>
      <c r="G751" s="8"/>
      <c r="H751" s="8"/>
      <c r="I751" s="8"/>
    </row>
    <row r="752" spans="4:9" ht="12.75">
      <c r="D752" s="8"/>
      <c r="E752" s="8"/>
      <c r="F752" s="8"/>
      <c r="G752" s="8"/>
      <c r="H752" s="8"/>
      <c r="I752" s="8"/>
    </row>
    <row r="753" spans="4:9" ht="12.75">
      <c r="D753" s="8"/>
      <c r="E753" s="8"/>
      <c r="F753" s="8"/>
      <c r="G753" s="8"/>
      <c r="H753" s="8"/>
      <c r="I753" s="8"/>
    </row>
    <row r="754" spans="4:9" ht="12.75">
      <c r="D754" s="8"/>
      <c r="E754" s="8"/>
      <c r="F754" s="8"/>
      <c r="G754" s="8"/>
      <c r="H754" s="8"/>
      <c r="I754" s="8"/>
    </row>
    <row r="755" spans="4:9" ht="12.75">
      <c r="D755" s="8"/>
      <c r="E755" s="8"/>
      <c r="F755" s="8"/>
      <c r="G755" s="8"/>
      <c r="H755" s="8"/>
      <c r="I755" s="8"/>
    </row>
    <row r="756" spans="4:9" ht="12.75">
      <c r="D756" s="8"/>
      <c r="E756" s="8"/>
      <c r="F756" s="8"/>
      <c r="G756" s="8"/>
      <c r="H756" s="8"/>
      <c r="I756" s="8"/>
    </row>
    <row r="757" spans="4:9" ht="12.75">
      <c r="D757" s="8"/>
      <c r="E757" s="8"/>
      <c r="F757" s="8"/>
      <c r="G757" s="8"/>
      <c r="H757" s="8"/>
      <c r="I757" s="8"/>
    </row>
    <row r="758" spans="4:9" ht="12.75">
      <c r="D758" s="8"/>
      <c r="E758" s="8"/>
      <c r="F758" s="8"/>
      <c r="G758" s="8"/>
      <c r="H758" s="8"/>
      <c r="I758" s="8"/>
    </row>
    <row r="759" spans="4:9" ht="12.75">
      <c r="D759" s="8"/>
      <c r="E759" s="8"/>
      <c r="F759" s="8"/>
      <c r="G759" s="8"/>
      <c r="H759" s="8"/>
      <c r="I759" s="8"/>
    </row>
    <row r="760" spans="4:9" ht="12.75">
      <c r="D760" s="8"/>
      <c r="E760" s="8"/>
      <c r="F760" s="8"/>
      <c r="G760" s="8"/>
      <c r="H760" s="8"/>
      <c r="I760" s="8"/>
    </row>
    <row r="761" spans="4:9" ht="12.75">
      <c r="D761" s="8"/>
      <c r="E761" s="8"/>
      <c r="F761" s="8"/>
      <c r="G761" s="8"/>
      <c r="H761" s="8"/>
      <c r="I761" s="8"/>
    </row>
    <row r="762" spans="4:9" ht="12.75">
      <c r="D762" s="8"/>
      <c r="E762" s="8"/>
      <c r="F762" s="8"/>
      <c r="G762" s="8"/>
      <c r="H762" s="8"/>
      <c r="I762" s="8"/>
    </row>
    <row r="763" spans="4:9" ht="12.75">
      <c r="D763" s="8"/>
      <c r="E763" s="8"/>
      <c r="F763" s="8"/>
      <c r="G763" s="8"/>
      <c r="H763" s="8"/>
      <c r="I763" s="8"/>
    </row>
    <row r="764" spans="4:9" ht="12.75">
      <c r="D764" s="8"/>
      <c r="E764" s="8"/>
      <c r="F764" s="8"/>
      <c r="G764" s="8"/>
      <c r="H764" s="8"/>
      <c r="I764" s="8"/>
    </row>
    <row r="765" spans="4:9" ht="12.75">
      <c r="D765" s="8"/>
      <c r="E765" s="8"/>
      <c r="F765" s="8"/>
      <c r="G765" s="8"/>
      <c r="H765" s="8"/>
      <c r="I765" s="8"/>
    </row>
    <row r="766" spans="4:9" ht="12.75">
      <c r="D766" s="8"/>
      <c r="E766" s="8"/>
      <c r="F766" s="8"/>
      <c r="G766" s="8"/>
      <c r="H766" s="8"/>
      <c r="I766" s="8"/>
    </row>
    <row r="767" spans="4:9" ht="12.75">
      <c r="D767" s="8"/>
      <c r="E767" s="8"/>
      <c r="F767" s="8"/>
      <c r="G767" s="8"/>
      <c r="H767" s="8"/>
      <c r="I767" s="8"/>
    </row>
    <row r="768" spans="4:9" ht="12.75">
      <c r="D768" s="8"/>
      <c r="E768" s="8"/>
      <c r="F768" s="8"/>
      <c r="G768" s="8"/>
      <c r="H768" s="8"/>
      <c r="I768" s="8"/>
    </row>
    <row r="769" spans="4:9" ht="12.75">
      <c r="D769" s="8"/>
      <c r="E769" s="8"/>
      <c r="F769" s="8"/>
      <c r="G769" s="8"/>
      <c r="H769" s="8"/>
      <c r="I769" s="8"/>
    </row>
    <row r="770" spans="4:9" ht="12.75">
      <c r="D770" s="8"/>
      <c r="E770" s="8"/>
      <c r="F770" s="8"/>
      <c r="G770" s="8"/>
      <c r="H770" s="8"/>
      <c r="I770" s="8"/>
    </row>
    <row r="771" spans="4:9" ht="12.75">
      <c r="D771" s="8"/>
      <c r="E771" s="8"/>
      <c r="F771" s="8"/>
      <c r="G771" s="8"/>
      <c r="H771" s="8"/>
      <c r="I771" s="8"/>
    </row>
    <row r="772" spans="4:9" ht="12.75">
      <c r="D772" s="8"/>
      <c r="E772" s="8"/>
      <c r="F772" s="8"/>
      <c r="G772" s="8"/>
      <c r="H772" s="8"/>
      <c r="I772" s="8"/>
    </row>
    <row r="773" spans="4:9" ht="12.75">
      <c r="D773" s="8"/>
      <c r="E773" s="8"/>
      <c r="F773" s="8"/>
      <c r="G773" s="8"/>
      <c r="H773" s="8"/>
      <c r="I773" s="8"/>
    </row>
    <row r="774" spans="4:9" ht="12.75">
      <c r="D774" s="8"/>
      <c r="E774" s="8"/>
      <c r="F774" s="8"/>
      <c r="G774" s="8"/>
      <c r="H774" s="8"/>
      <c r="I774" s="8"/>
    </row>
    <row r="775" spans="4:9" ht="12.75">
      <c r="D775" s="8"/>
      <c r="E775" s="8"/>
      <c r="F775" s="8"/>
      <c r="G775" s="8"/>
      <c r="H775" s="8"/>
      <c r="I775" s="8"/>
    </row>
    <row r="776" spans="4:9" ht="12.75">
      <c r="D776" s="8"/>
      <c r="E776" s="8"/>
      <c r="F776" s="8"/>
      <c r="G776" s="8"/>
      <c r="H776" s="8"/>
      <c r="I776" s="8"/>
    </row>
    <row r="777" spans="4:9" ht="12.75">
      <c r="D777" s="8"/>
      <c r="E777" s="8"/>
      <c r="F777" s="8"/>
      <c r="G777" s="8"/>
      <c r="H777" s="8"/>
      <c r="I777" s="8"/>
    </row>
    <row r="778" spans="4:9" ht="12.75">
      <c r="D778" s="8"/>
      <c r="E778" s="8"/>
      <c r="F778" s="8"/>
      <c r="G778" s="8"/>
      <c r="H778" s="8"/>
      <c r="I778" s="8"/>
    </row>
    <row r="779" spans="4:9" ht="12.75">
      <c r="D779" s="8"/>
      <c r="E779" s="8"/>
      <c r="F779" s="8"/>
      <c r="G779" s="8"/>
      <c r="H779" s="8"/>
      <c r="I779" s="8"/>
    </row>
    <row r="780" spans="4:9" ht="12.75">
      <c r="D780" s="8"/>
      <c r="E780" s="8"/>
      <c r="F780" s="8"/>
      <c r="G780" s="8"/>
      <c r="H780" s="8"/>
      <c r="I780" s="8"/>
    </row>
    <row r="781" spans="4:9" ht="12.75">
      <c r="D781" s="8"/>
      <c r="E781" s="8"/>
      <c r="F781" s="8"/>
      <c r="G781" s="8"/>
      <c r="H781" s="8"/>
      <c r="I781" s="8"/>
    </row>
    <row r="782" spans="4:9" ht="12.75">
      <c r="D782" s="8"/>
      <c r="E782" s="8"/>
      <c r="F782" s="8"/>
      <c r="G782" s="8"/>
      <c r="H782" s="8"/>
      <c r="I782" s="8"/>
    </row>
    <row r="783" spans="4:9" ht="12.75">
      <c r="D783" s="8"/>
      <c r="E783" s="8"/>
      <c r="F783" s="8"/>
      <c r="G783" s="8"/>
      <c r="H783" s="8"/>
      <c r="I783" s="8"/>
    </row>
    <row r="784" spans="4:9" ht="12.75">
      <c r="D784" s="8"/>
      <c r="E784" s="8"/>
      <c r="F784" s="8"/>
      <c r="G784" s="8"/>
      <c r="H784" s="8"/>
      <c r="I784" s="8"/>
    </row>
    <row r="785" spans="4:9" ht="12.75">
      <c r="D785" s="8"/>
      <c r="E785" s="8"/>
      <c r="F785" s="8"/>
      <c r="G785" s="8"/>
      <c r="H785" s="8"/>
      <c r="I785" s="8"/>
    </row>
    <row r="786" spans="4:9" ht="12.75">
      <c r="D786" s="8"/>
      <c r="E786" s="8"/>
      <c r="F786" s="8"/>
      <c r="G786" s="8"/>
      <c r="H786" s="8"/>
      <c r="I786" s="8"/>
    </row>
    <row r="787" spans="4:9" ht="12.75">
      <c r="D787" s="8"/>
      <c r="E787" s="8"/>
      <c r="F787" s="8"/>
      <c r="G787" s="8"/>
      <c r="H787" s="8"/>
      <c r="I787" s="8"/>
    </row>
    <row r="788" spans="4:9" ht="12.75">
      <c r="D788" s="8"/>
      <c r="E788" s="8"/>
      <c r="F788" s="8"/>
      <c r="G788" s="8"/>
      <c r="H788" s="8"/>
      <c r="I788" s="8"/>
    </row>
    <row r="789" spans="4:9" ht="12.75">
      <c r="D789" s="8"/>
      <c r="E789" s="8"/>
      <c r="F789" s="8"/>
      <c r="G789" s="8"/>
      <c r="H789" s="8"/>
      <c r="I789" s="8"/>
    </row>
    <row r="790" spans="4:9" ht="12.75">
      <c r="D790" s="8"/>
      <c r="E790" s="8"/>
      <c r="F790" s="8"/>
      <c r="G790" s="8"/>
      <c r="H790" s="8"/>
      <c r="I790" s="8"/>
    </row>
    <row r="791" spans="4:9" ht="12.75">
      <c r="D791" s="8"/>
      <c r="E791" s="8"/>
      <c r="F791" s="8"/>
      <c r="G791" s="8"/>
      <c r="H791" s="8"/>
      <c r="I791" s="8"/>
    </row>
    <row r="792" spans="4:9" ht="12.75">
      <c r="D792" s="8"/>
      <c r="E792" s="8"/>
      <c r="F792" s="8"/>
      <c r="G792" s="8"/>
      <c r="H792" s="8"/>
      <c r="I792" s="8"/>
    </row>
    <row r="793" spans="4:9" ht="12.75">
      <c r="D793" s="8"/>
      <c r="E793" s="8"/>
      <c r="F793" s="8"/>
      <c r="G793" s="8"/>
      <c r="H793" s="8"/>
      <c r="I793" s="8"/>
    </row>
    <row r="794" spans="4:9" ht="12.75">
      <c r="D794" s="8"/>
      <c r="E794" s="8"/>
      <c r="F794" s="8"/>
      <c r="G794" s="8"/>
      <c r="H794" s="8"/>
      <c r="I794" s="8"/>
    </row>
    <row r="795" spans="4:9" ht="12.75">
      <c r="D795" s="8"/>
      <c r="E795" s="8"/>
      <c r="F795" s="8"/>
      <c r="G795" s="8"/>
      <c r="H795" s="8"/>
      <c r="I795" s="8"/>
    </row>
    <row r="796" spans="4:9" ht="12.75">
      <c r="D796" s="8"/>
      <c r="E796" s="8"/>
      <c r="F796" s="8"/>
      <c r="G796" s="8"/>
      <c r="H796" s="8"/>
      <c r="I796" s="8"/>
    </row>
    <row r="797" spans="4:9" ht="12.75">
      <c r="D797" s="8"/>
      <c r="E797" s="8"/>
      <c r="F797" s="8"/>
      <c r="G797" s="8"/>
      <c r="H797" s="8"/>
      <c r="I797" s="8"/>
    </row>
    <row r="798" spans="4:9" ht="12.75">
      <c r="D798" s="8"/>
      <c r="E798" s="8"/>
      <c r="F798" s="8"/>
      <c r="G798" s="8"/>
      <c r="H798" s="8"/>
      <c r="I798" s="8"/>
    </row>
    <row r="799" spans="4:9" ht="12.75">
      <c r="D799" s="8"/>
      <c r="E799" s="8"/>
      <c r="F799" s="8"/>
      <c r="G799" s="8"/>
      <c r="H799" s="8"/>
      <c r="I799" s="8"/>
    </row>
    <row r="800" spans="4:9" ht="12.75">
      <c r="D800" s="8"/>
      <c r="E800" s="8"/>
      <c r="F800" s="8"/>
      <c r="G800" s="8"/>
      <c r="H800" s="8"/>
      <c r="I800" s="8"/>
    </row>
    <row r="801" spans="4:9" ht="12.75">
      <c r="D801" s="8"/>
      <c r="E801" s="8"/>
      <c r="F801" s="8"/>
      <c r="G801" s="8"/>
      <c r="H801" s="8"/>
      <c r="I801" s="8"/>
    </row>
    <row r="802" spans="4:9" ht="12.75">
      <c r="D802" s="8"/>
      <c r="E802" s="8"/>
      <c r="F802" s="8"/>
      <c r="G802" s="8"/>
      <c r="H802" s="8"/>
      <c r="I802" s="8"/>
    </row>
    <row r="803" spans="4:9" ht="12.75">
      <c r="D803" s="8"/>
      <c r="E803" s="8"/>
      <c r="F803" s="8"/>
      <c r="G803" s="8"/>
      <c r="H803" s="8"/>
      <c r="I803" s="8"/>
    </row>
    <row r="804" spans="4:9" ht="12.75">
      <c r="D804" s="8"/>
      <c r="E804" s="8"/>
      <c r="F804" s="8"/>
      <c r="G804" s="8"/>
      <c r="H804" s="8"/>
      <c r="I804" s="8"/>
    </row>
    <row r="805" spans="4:9" ht="12.75">
      <c r="D805" s="8"/>
      <c r="E805" s="8"/>
      <c r="F805" s="8"/>
      <c r="G805" s="8"/>
      <c r="H805" s="8"/>
      <c r="I805" s="8"/>
    </row>
    <row r="806" spans="4:9" ht="12.75">
      <c r="D806" s="8"/>
      <c r="E806" s="8"/>
      <c r="F806" s="8"/>
      <c r="G806" s="8"/>
      <c r="H806" s="8"/>
      <c r="I806" s="8"/>
    </row>
    <row r="807" spans="4:9" ht="12.75">
      <c r="D807" s="8"/>
      <c r="E807" s="8"/>
      <c r="F807" s="8"/>
      <c r="G807" s="8"/>
      <c r="H807" s="8"/>
      <c r="I807" s="8"/>
    </row>
    <row r="808" spans="4:9" ht="12.75">
      <c r="D808" s="8"/>
      <c r="E808" s="8"/>
      <c r="F808" s="8"/>
      <c r="G808" s="8"/>
      <c r="H808" s="8"/>
      <c r="I808" s="8"/>
    </row>
    <row r="809" spans="4:9" ht="12.75">
      <c r="D809" s="8"/>
      <c r="E809" s="8"/>
      <c r="F809" s="8"/>
      <c r="G809" s="8"/>
      <c r="H809" s="8"/>
      <c r="I809" s="8"/>
    </row>
    <row r="810" spans="4:9" ht="12.75">
      <c r="D810" s="8"/>
      <c r="E810" s="8"/>
      <c r="F810" s="8"/>
      <c r="G810" s="8"/>
      <c r="H810" s="8"/>
      <c r="I810" s="8"/>
    </row>
    <row r="811" spans="4:9" ht="12.75">
      <c r="D811" s="8"/>
      <c r="E811" s="8"/>
      <c r="F811" s="8"/>
      <c r="G811" s="8"/>
      <c r="H811" s="8"/>
      <c r="I811" s="8"/>
    </row>
    <row r="812" spans="4:9" ht="12.75">
      <c r="D812" s="8"/>
      <c r="E812" s="8"/>
      <c r="F812" s="8"/>
      <c r="G812" s="8"/>
      <c r="H812" s="8"/>
      <c r="I812" s="8"/>
    </row>
    <row r="813" spans="4:9" ht="12.75">
      <c r="D813" s="8"/>
      <c r="E813" s="8"/>
      <c r="F813" s="8"/>
      <c r="G813" s="8"/>
      <c r="H813" s="8"/>
      <c r="I813" s="8"/>
    </row>
    <row r="814" spans="4:9" ht="12.75">
      <c r="D814" s="8"/>
      <c r="E814" s="8"/>
      <c r="F814" s="8"/>
      <c r="G814" s="8"/>
      <c r="H814" s="8"/>
      <c r="I814" s="8"/>
    </row>
    <row r="815" spans="4:9" ht="12.75">
      <c r="D815" s="8"/>
      <c r="E815" s="8"/>
      <c r="F815" s="8"/>
      <c r="G815" s="8"/>
      <c r="H815" s="8"/>
      <c r="I815" s="8"/>
    </row>
    <row r="816" spans="4:9" ht="12.75">
      <c r="D816" s="8"/>
      <c r="E816" s="8"/>
      <c r="F816" s="8"/>
      <c r="G816" s="8"/>
      <c r="H816" s="8"/>
      <c r="I816" s="8"/>
    </row>
    <row r="817" spans="4:9" ht="12.75">
      <c r="D817" s="8"/>
      <c r="E817" s="8"/>
      <c r="F817" s="8"/>
      <c r="G817" s="8"/>
      <c r="H817" s="8"/>
      <c r="I817" s="8"/>
    </row>
    <row r="818" spans="4:9" ht="12.75">
      <c r="D818" s="8"/>
      <c r="E818" s="8"/>
      <c r="F818" s="8"/>
      <c r="G818" s="8"/>
      <c r="H818" s="8"/>
      <c r="I818" s="8"/>
    </row>
    <row r="819" spans="4:9" ht="12.75">
      <c r="D819" s="8"/>
      <c r="E819" s="8"/>
      <c r="F819" s="8"/>
      <c r="G819" s="8"/>
      <c r="H819" s="8"/>
      <c r="I819" s="8"/>
    </row>
    <row r="820" spans="4:9" ht="12.75">
      <c r="D820" s="8"/>
      <c r="E820" s="8"/>
      <c r="F820" s="8"/>
      <c r="G820" s="8"/>
      <c r="H820" s="8"/>
      <c r="I820" s="8"/>
    </row>
    <row r="821" spans="4:9" ht="12.75">
      <c r="D821" s="8"/>
      <c r="E821" s="8"/>
      <c r="F821" s="8"/>
      <c r="G821" s="8"/>
      <c r="H821" s="8"/>
      <c r="I821" s="8"/>
    </row>
    <row r="822" spans="4:9" ht="12.75">
      <c r="D822" s="8"/>
      <c r="E822" s="8"/>
      <c r="F822" s="8"/>
      <c r="G822" s="8"/>
      <c r="H822" s="8"/>
      <c r="I822" s="8"/>
    </row>
    <row r="823" spans="4:9" ht="12.75">
      <c r="D823" s="8"/>
      <c r="E823" s="8"/>
      <c r="F823" s="8"/>
      <c r="G823" s="8"/>
      <c r="H823" s="8"/>
      <c r="I823" s="8"/>
    </row>
    <row r="824" spans="4:9" ht="12.75">
      <c r="D824" s="8"/>
      <c r="E824" s="8"/>
      <c r="F824" s="8"/>
      <c r="G824" s="8"/>
      <c r="H824" s="8"/>
      <c r="I824" s="8"/>
    </row>
    <row r="825" spans="4:9" ht="12.75">
      <c r="D825" s="8"/>
      <c r="E825" s="8"/>
      <c r="F825" s="8"/>
      <c r="G825" s="8"/>
      <c r="H825" s="8"/>
      <c r="I825" s="8"/>
    </row>
    <row r="826" spans="4:9" ht="12.75">
      <c r="D826" s="8"/>
      <c r="E826" s="8"/>
      <c r="F826" s="8"/>
      <c r="G826" s="8"/>
      <c r="H826" s="8"/>
      <c r="I826" s="8"/>
    </row>
    <row r="827" spans="4:9" ht="12.75">
      <c r="D827" s="8"/>
      <c r="E827" s="8"/>
      <c r="F827" s="8"/>
      <c r="G827" s="8"/>
      <c r="H827" s="8"/>
      <c r="I827" s="8"/>
    </row>
    <row r="828" spans="4:9" ht="12.75">
      <c r="D828" s="8"/>
      <c r="E828" s="8"/>
      <c r="F828" s="8"/>
      <c r="G828" s="8"/>
      <c r="H828" s="8"/>
      <c r="I828" s="8"/>
    </row>
    <row r="829" spans="4:9" ht="12.75">
      <c r="D829" s="8"/>
      <c r="E829" s="8"/>
      <c r="F829" s="8"/>
      <c r="G829" s="8"/>
      <c r="H829" s="8"/>
      <c r="I829" s="8"/>
    </row>
    <row r="830" spans="4:9" ht="12.75">
      <c r="D830" s="8"/>
      <c r="E830" s="8"/>
      <c r="F830" s="8"/>
      <c r="G830" s="8"/>
      <c r="H830" s="8"/>
      <c r="I830" s="8"/>
    </row>
    <row r="831" spans="4:9" ht="12.75">
      <c r="D831" s="8"/>
      <c r="E831" s="8"/>
      <c r="F831" s="8"/>
      <c r="G831" s="8"/>
      <c r="H831" s="8"/>
      <c r="I831" s="8"/>
    </row>
    <row r="832" spans="4:9" ht="12.75">
      <c r="D832" s="8"/>
      <c r="E832" s="8"/>
      <c r="F832" s="8"/>
      <c r="G832" s="8"/>
      <c r="H832" s="8"/>
      <c r="I832" s="8"/>
    </row>
    <row r="833" spans="4:9" ht="12.75">
      <c r="D833" s="8"/>
      <c r="E833" s="8"/>
      <c r="F833" s="8"/>
      <c r="G833" s="8"/>
      <c r="H833" s="8"/>
      <c r="I833" s="8"/>
    </row>
    <row r="834" spans="4:9" ht="12.75">
      <c r="D834" s="8"/>
      <c r="E834" s="8"/>
      <c r="F834" s="8"/>
      <c r="G834" s="8"/>
      <c r="H834" s="8"/>
      <c r="I834" s="8"/>
    </row>
    <row r="835" spans="4:9" ht="12.75">
      <c r="D835" s="8"/>
      <c r="E835" s="8"/>
      <c r="F835" s="8"/>
      <c r="G835" s="8"/>
      <c r="H835" s="8"/>
      <c r="I835" s="8"/>
    </row>
    <row r="836" spans="4:9" ht="12.75">
      <c r="D836" s="8"/>
      <c r="E836" s="8"/>
      <c r="F836" s="8"/>
      <c r="G836" s="8"/>
      <c r="H836" s="8"/>
      <c r="I836" s="8"/>
    </row>
    <row r="837" spans="4:9" ht="12.75">
      <c r="D837" s="8"/>
      <c r="E837" s="8"/>
      <c r="F837" s="8"/>
      <c r="G837" s="8"/>
      <c r="H837" s="8"/>
      <c r="I837" s="8"/>
    </row>
    <row r="838" spans="4:9" ht="12.75">
      <c r="D838" s="8"/>
      <c r="E838" s="8"/>
      <c r="F838" s="8"/>
      <c r="G838" s="8"/>
      <c r="H838" s="8"/>
      <c r="I838" s="8"/>
    </row>
    <row r="839" spans="4:9" ht="12.75">
      <c r="D839" s="8"/>
      <c r="E839" s="8"/>
      <c r="F839" s="8"/>
      <c r="G839" s="8"/>
      <c r="H839" s="8"/>
      <c r="I839" s="8"/>
    </row>
    <row r="840" spans="4:9" ht="12.75">
      <c r="D840" s="8"/>
      <c r="E840" s="8"/>
      <c r="F840" s="8"/>
      <c r="G840" s="8"/>
      <c r="H840" s="8"/>
      <c r="I840" s="8"/>
    </row>
    <row r="841" spans="4:9" ht="12.75">
      <c r="D841" s="8"/>
      <c r="E841" s="8"/>
      <c r="F841" s="8"/>
      <c r="G841" s="8"/>
      <c r="H841" s="8"/>
      <c r="I841" s="8"/>
    </row>
    <row r="842" spans="4:9" ht="12.75">
      <c r="D842" s="8"/>
      <c r="E842" s="8"/>
      <c r="F842" s="8"/>
      <c r="G842" s="8"/>
      <c r="H842" s="8"/>
      <c r="I842" s="8"/>
    </row>
    <row r="843" spans="4:9" ht="12.75">
      <c r="D843" s="8"/>
      <c r="E843" s="8"/>
      <c r="F843" s="8"/>
      <c r="G843" s="8"/>
      <c r="H843" s="8"/>
      <c r="I843" s="8"/>
    </row>
    <row r="844" spans="4:9" ht="12.75">
      <c r="D844" s="8"/>
      <c r="E844" s="8"/>
      <c r="F844" s="8"/>
      <c r="G844" s="8"/>
      <c r="H844" s="8"/>
      <c r="I844" s="8"/>
    </row>
    <row r="845" spans="4:9" ht="12.75">
      <c r="D845" s="8"/>
      <c r="E845" s="8"/>
      <c r="F845" s="8"/>
      <c r="G845" s="8"/>
      <c r="H845" s="8"/>
      <c r="I845" s="8"/>
    </row>
    <row r="846" spans="4:9" ht="12.75">
      <c r="D846" s="8"/>
      <c r="E846" s="8"/>
      <c r="F846" s="8"/>
      <c r="G846" s="8"/>
      <c r="H846" s="8"/>
      <c r="I846" s="8"/>
    </row>
    <row r="847" spans="4:9" ht="12.75">
      <c r="D847" s="8"/>
      <c r="E847" s="8"/>
      <c r="F847" s="8"/>
      <c r="G847" s="8"/>
      <c r="H847" s="8"/>
      <c r="I847" s="8"/>
    </row>
    <row r="848" spans="4:9" ht="12.75">
      <c r="D848" s="8"/>
      <c r="E848" s="8"/>
      <c r="F848" s="8"/>
      <c r="G848" s="8"/>
      <c r="H848" s="8"/>
      <c r="I848" s="8"/>
    </row>
    <row r="849" spans="4:9" ht="12.75">
      <c r="D849" s="8"/>
      <c r="E849" s="8"/>
      <c r="F849" s="8"/>
      <c r="G849" s="8"/>
      <c r="H849" s="8"/>
      <c r="I849" s="8"/>
    </row>
    <row r="850" spans="4:9" ht="12.75">
      <c r="D850" s="8"/>
      <c r="E850" s="8"/>
      <c r="F850" s="8"/>
      <c r="G850" s="8"/>
      <c r="H850" s="8"/>
      <c r="I850" s="8"/>
    </row>
    <row r="851" spans="4:9" ht="12.75">
      <c r="D851" s="8"/>
      <c r="E851" s="8"/>
      <c r="F851" s="8"/>
      <c r="G851" s="8"/>
      <c r="H851" s="8"/>
      <c r="I851" s="8"/>
    </row>
    <row r="852" spans="4:9" ht="12.75">
      <c r="D852" s="8"/>
      <c r="E852" s="8"/>
      <c r="F852" s="8"/>
      <c r="G852" s="8"/>
      <c r="H852" s="8"/>
      <c r="I852" s="8"/>
    </row>
    <row r="853" spans="4:9" ht="12.75">
      <c r="D853" s="8"/>
      <c r="E853" s="8"/>
      <c r="F853" s="8"/>
      <c r="G853" s="8"/>
      <c r="H853" s="8"/>
      <c r="I853" s="8"/>
    </row>
    <row r="854" spans="4:9" ht="12.75">
      <c r="D854" s="8"/>
      <c r="E854" s="8"/>
      <c r="F854" s="8"/>
      <c r="G854" s="8"/>
      <c r="H854" s="8"/>
      <c r="I854" s="8"/>
    </row>
    <row r="855" spans="4:9" ht="12.75">
      <c r="D855" s="8"/>
      <c r="E855" s="8"/>
      <c r="F855" s="8"/>
      <c r="G855" s="8"/>
      <c r="H855" s="8"/>
      <c r="I855" s="8"/>
    </row>
    <row r="856" spans="4:9" ht="12.75">
      <c r="D856" s="8"/>
      <c r="E856" s="8"/>
      <c r="F856" s="8"/>
      <c r="G856" s="8"/>
      <c r="H856" s="8"/>
      <c r="I856" s="8"/>
    </row>
    <row r="857" spans="4:9" ht="12.75">
      <c r="D857" s="8"/>
      <c r="E857" s="8"/>
      <c r="F857" s="8"/>
      <c r="G857" s="8"/>
      <c r="H857" s="8"/>
      <c r="I857" s="8"/>
    </row>
    <row r="858" spans="4:9" ht="12.75">
      <c r="D858" s="8"/>
      <c r="E858" s="8"/>
      <c r="F858" s="8"/>
      <c r="G858" s="8"/>
      <c r="H858" s="8"/>
      <c r="I858" s="8"/>
    </row>
    <row r="859" spans="4:9" ht="12.75">
      <c r="D859" s="8"/>
      <c r="E859" s="8"/>
      <c r="F859" s="8"/>
      <c r="G859" s="8"/>
      <c r="H859" s="8"/>
      <c r="I859" s="8"/>
    </row>
    <row r="860" spans="4:9" ht="12.75">
      <c r="D860" s="8"/>
      <c r="E860" s="8"/>
      <c r="F860" s="8"/>
      <c r="G860" s="8"/>
      <c r="H860" s="8"/>
      <c r="I860" s="8"/>
    </row>
    <row r="861" spans="4:9" ht="12.75">
      <c r="D861" s="8"/>
      <c r="E861" s="8"/>
      <c r="F861" s="8"/>
      <c r="G861" s="8"/>
      <c r="H861" s="8"/>
      <c r="I861" s="8"/>
    </row>
    <row r="862" spans="4:9" ht="12.75">
      <c r="D862" s="8"/>
      <c r="E862" s="8"/>
      <c r="F862" s="8"/>
      <c r="G862" s="8"/>
      <c r="H862" s="8"/>
      <c r="I862" s="8"/>
    </row>
    <row r="863" spans="4:9" ht="12.75">
      <c r="D863" s="8"/>
      <c r="E863" s="8"/>
      <c r="F863" s="8"/>
      <c r="G863" s="8"/>
      <c r="H863" s="8"/>
      <c r="I863" s="8"/>
    </row>
    <row r="864" spans="4:9" ht="12.75">
      <c r="D864" s="8"/>
      <c r="E864" s="8"/>
      <c r="F864" s="8"/>
      <c r="G864" s="8"/>
      <c r="H864" s="8"/>
      <c r="I864" s="8"/>
    </row>
    <row r="865" spans="4:9" ht="12.75">
      <c r="D865" s="8"/>
      <c r="E865" s="8"/>
      <c r="F865" s="8"/>
      <c r="G865" s="8"/>
      <c r="H865" s="8"/>
      <c r="I865" s="8"/>
    </row>
    <row r="866" spans="4:9" ht="12.75">
      <c r="D866" s="8"/>
      <c r="E866" s="8"/>
      <c r="F866" s="8"/>
      <c r="G866" s="8"/>
      <c r="H866" s="8"/>
      <c r="I866" s="8"/>
    </row>
    <row r="867" spans="4:9" ht="12.75">
      <c r="D867" s="8"/>
      <c r="E867" s="8"/>
      <c r="F867" s="8"/>
      <c r="G867" s="8"/>
      <c r="H867" s="8"/>
      <c r="I867" s="8"/>
    </row>
    <row r="868" spans="4:9" ht="12.75">
      <c r="D868" s="8"/>
      <c r="E868" s="8"/>
      <c r="F868" s="8"/>
      <c r="G868" s="8"/>
      <c r="H868" s="8"/>
      <c r="I868" s="8"/>
    </row>
    <row r="869" spans="4:9" ht="12.75">
      <c r="D869" s="8"/>
      <c r="E869" s="8"/>
      <c r="F869" s="8"/>
      <c r="G869" s="8"/>
      <c r="H869" s="8"/>
      <c r="I869" s="8"/>
    </row>
    <row r="870" spans="4:9" ht="12.75">
      <c r="D870" s="8"/>
      <c r="E870" s="8"/>
      <c r="F870" s="8"/>
      <c r="G870" s="8"/>
      <c r="H870" s="8"/>
      <c r="I870" s="8"/>
    </row>
    <row r="871" spans="4:9" ht="12.75">
      <c r="D871" s="8"/>
      <c r="E871" s="8"/>
      <c r="F871" s="8"/>
      <c r="G871" s="8"/>
      <c r="H871" s="8"/>
      <c r="I871" s="8"/>
    </row>
    <row r="872" spans="4:9" ht="12.75">
      <c r="D872" s="8"/>
      <c r="E872" s="8"/>
      <c r="F872" s="8"/>
      <c r="G872" s="8"/>
      <c r="H872" s="8"/>
      <c r="I872" s="8"/>
    </row>
    <row r="873" spans="4:9" ht="12.75">
      <c r="D873" s="8"/>
      <c r="E873" s="8"/>
      <c r="F873" s="8"/>
      <c r="G873" s="8"/>
      <c r="H873" s="8"/>
      <c r="I873" s="8"/>
    </row>
    <row r="874" spans="4:9" ht="12.75">
      <c r="D874" s="8"/>
      <c r="E874" s="8"/>
      <c r="F874" s="8"/>
      <c r="G874" s="8"/>
      <c r="H874" s="8"/>
      <c r="I874" s="8"/>
    </row>
    <row r="875" spans="4:9" ht="12.75">
      <c r="D875" s="8"/>
      <c r="E875" s="8"/>
      <c r="F875" s="8"/>
      <c r="G875" s="8"/>
      <c r="H875" s="8"/>
      <c r="I875" s="8"/>
    </row>
    <row r="876" spans="4:9" ht="12.75">
      <c r="D876" s="8"/>
      <c r="E876" s="8"/>
      <c r="F876" s="8"/>
      <c r="G876" s="8"/>
      <c r="H876" s="8"/>
      <c r="I876" s="8"/>
    </row>
    <row r="877" spans="4:9" ht="12.75">
      <c r="D877" s="8"/>
      <c r="E877" s="8"/>
      <c r="F877" s="8"/>
      <c r="G877" s="8"/>
      <c r="H877" s="8"/>
      <c r="I877" s="8"/>
    </row>
    <row r="878" spans="4:9" ht="12.75">
      <c r="D878" s="8"/>
      <c r="E878" s="8"/>
      <c r="F878" s="8"/>
      <c r="G878" s="8"/>
      <c r="H878" s="8"/>
      <c r="I878" s="8"/>
    </row>
    <row r="879" spans="4:9" ht="12.75">
      <c r="D879" s="8"/>
      <c r="E879" s="8"/>
      <c r="F879" s="8"/>
      <c r="G879" s="8"/>
      <c r="H879" s="8"/>
      <c r="I879" s="8"/>
    </row>
    <row r="880" spans="4:9" ht="12.75">
      <c r="D880" s="8"/>
      <c r="E880" s="8"/>
      <c r="F880" s="8"/>
      <c r="G880" s="8"/>
      <c r="H880" s="8"/>
      <c r="I880" s="8"/>
    </row>
    <row r="881" spans="4:9" ht="12.75">
      <c r="D881" s="8"/>
      <c r="E881" s="8"/>
      <c r="F881" s="8"/>
      <c r="G881" s="8"/>
      <c r="H881" s="8"/>
      <c r="I881" s="8"/>
    </row>
    <row r="882" spans="4:9" ht="12.75">
      <c r="D882" s="8"/>
      <c r="E882" s="8"/>
      <c r="F882" s="8"/>
      <c r="G882" s="8"/>
      <c r="H882" s="8"/>
      <c r="I882" s="8"/>
    </row>
    <row r="883" spans="4:9" ht="12.75">
      <c r="D883" s="8"/>
      <c r="E883" s="8"/>
      <c r="F883" s="8"/>
      <c r="G883" s="8"/>
      <c r="H883" s="8"/>
      <c r="I883" s="8"/>
    </row>
    <row r="884" spans="4:9" ht="12.75">
      <c r="D884" s="8"/>
      <c r="E884" s="8"/>
      <c r="F884" s="8"/>
      <c r="G884" s="8"/>
      <c r="H884" s="8"/>
      <c r="I884" s="8"/>
    </row>
    <row r="885" spans="4:9" ht="12.75">
      <c r="D885" s="8"/>
      <c r="E885" s="8"/>
      <c r="F885" s="8"/>
      <c r="G885" s="8"/>
      <c r="H885" s="8"/>
      <c r="I885" s="8"/>
    </row>
    <row r="886" spans="4:9" ht="12.75">
      <c r="D886" s="8"/>
      <c r="E886" s="8"/>
      <c r="F886" s="8"/>
      <c r="G886" s="8"/>
      <c r="H886" s="8"/>
      <c r="I886" s="8"/>
    </row>
    <row r="887" spans="4:9" ht="12.75">
      <c r="D887" s="8"/>
      <c r="E887" s="8"/>
      <c r="F887" s="8"/>
      <c r="G887" s="8"/>
      <c r="H887" s="8"/>
      <c r="I887" s="8"/>
    </row>
    <row r="888" spans="4:9" ht="12.75">
      <c r="D888" s="8"/>
      <c r="E888" s="8"/>
      <c r="F888" s="8"/>
      <c r="G888" s="8"/>
      <c r="H888" s="8"/>
      <c r="I888" s="8"/>
    </row>
    <row r="889" spans="4:9" ht="12.75">
      <c r="D889" s="8"/>
      <c r="E889" s="8"/>
      <c r="F889" s="8"/>
      <c r="G889" s="8"/>
      <c r="H889" s="8"/>
      <c r="I889" s="8"/>
    </row>
    <row r="890" spans="4:9" ht="12.75">
      <c r="D890" s="8"/>
      <c r="E890" s="8"/>
      <c r="F890" s="8"/>
      <c r="G890" s="8"/>
      <c r="H890" s="8"/>
      <c r="I890" s="8"/>
    </row>
    <row r="891" spans="4:9" ht="12.75">
      <c r="D891" s="8"/>
      <c r="E891" s="8"/>
      <c r="F891" s="8"/>
      <c r="G891" s="8"/>
      <c r="H891" s="8"/>
      <c r="I891" s="8"/>
    </row>
    <row r="892" spans="4:9" ht="12.75">
      <c r="D892" s="8"/>
      <c r="E892" s="8"/>
      <c r="F892" s="8"/>
      <c r="G892" s="8"/>
      <c r="H892" s="8"/>
      <c r="I892" s="8"/>
    </row>
    <row r="893" spans="4:9" ht="12.75">
      <c r="D893" s="8"/>
      <c r="E893" s="8"/>
      <c r="F893" s="8"/>
      <c r="G893" s="8"/>
      <c r="H893" s="8"/>
      <c r="I893" s="8"/>
    </row>
    <row r="894" spans="4:9" ht="12.75">
      <c r="D894" s="8"/>
      <c r="E894" s="8"/>
      <c r="F894" s="8"/>
      <c r="G894" s="8"/>
      <c r="H894" s="8"/>
      <c r="I894" s="8"/>
    </row>
    <row r="895" spans="4:9" ht="12.75">
      <c r="D895" s="8"/>
      <c r="E895" s="8"/>
      <c r="F895" s="8"/>
      <c r="G895" s="8"/>
      <c r="H895" s="8"/>
      <c r="I895" s="8"/>
    </row>
    <row r="896" spans="4:9" ht="12.75">
      <c r="D896" s="8"/>
      <c r="E896" s="8"/>
      <c r="F896" s="8"/>
      <c r="G896" s="8"/>
      <c r="H896" s="8"/>
      <c r="I896" s="8"/>
    </row>
    <row r="897" spans="4:9" ht="12.75">
      <c r="D897" s="8"/>
      <c r="E897" s="8"/>
      <c r="F897" s="8"/>
      <c r="G897" s="8"/>
      <c r="H897" s="8"/>
      <c r="I897" s="8"/>
    </row>
    <row r="898" spans="4:9" ht="12.75">
      <c r="D898" s="8"/>
      <c r="E898" s="8"/>
      <c r="F898" s="8"/>
      <c r="G898" s="8"/>
      <c r="H898" s="8"/>
      <c r="I898" s="8"/>
    </row>
    <row r="899" spans="4:9" ht="12.75">
      <c r="D899" s="8"/>
      <c r="E899" s="8"/>
      <c r="F899" s="8"/>
      <c r="G899" s="8"/>
      <c r="H899" s="8"/>
      <c r="I899" s="8"/>
    </row>
    <row r="900" spans="4:9" ht="12.75">
      <c r="D900" s="8"/>
      <c r="E900" s="8"/>
      <c r="F900" s="8"/>
      <c r="G900" s="8"/>
      <c r="H900" s="8"/>
      <c r="I900" s="8"/>
    </row>
    <row r="901" spans="4:9" ht="12.75">
      <c r="D901" s="8"/>
      <c r="E901" s="8"/>
      <c r="F901" s="8"/>
      <c r="G901" s="8"/>
      <c r="H901" s="8"/>
      <c r="I901" s="8"/>
    </row>
    <row r="902" spans="4:9" ht="12.75">
      <c r="D902" s="8"/>
      <c r="E902" s="8"/>
      <c r="F902" s="8"/>
      <c r="G902" s="8"/>
      <c r="H902" s="8"/>
      <c r="I902" s="8"/>
    </row>
    <row r="903" spans="4:9" ht="12.75">
      <c r="D903" s="8"/>
      <c r="E903" s="8"/>
      <c r="F903" s="8"/>
      <c r="G903" s="8"/>
      <c r="H903" s="8"/>
      <c r="I903" s="8"/>
    </row>
    <row r="904" spans="4:9" ht="12.75">
      <c r="D904" s="8"/>
      <c r="E904" s="8"/>
      <c r="F904" s="8"/>
      <c r="G904" s="8"/>
      <c r="H904" s="8"/>
      <c r="I904" s="8"/>
    </row>
    <row r="905" spans="4:9" ht="12.75">
      <c r="D905" s="8"/>
      <c r="E905" s="8"/>
      <c r="F905" s="8"/>
      <c r="G905" s="8"/>
      <c r="H905" s="8"/>
      <c r="I905" s="8"/>
    </row>
    <row r="906" spans="4:9" ht="12.75">
      <c r="D906" s="8"/>
      <c r="E906" s="8"/>
      <c r="F906" s="8"/>
      <c r="G906" s="8"/>
      <c r="H906" s="8"/>
      <c r="I906" s="8"/>
    </row>
    <row r="907" spans="4:9" ht="12.75">
      <c r="D907" s="8"/>
      <c r="E907" s="8"/>
      <c r="F907" s="8"/>
      <c r="G907" s="8"/>
      <c r="H907" s="8"/>
      <c r="I907" s="8"/>
    </row>
    <row r="908" spans="4:9" ht="12.75">
      <c r="D908" s="8"/>
      <c r="E908" s="8"/>
      <c r="F908" s="8"/>
      <c r="G908" s="8"/>
      <c r="H908" s="8"/>
      <c r="I908" s="8"/>
    </row>
    <row r="909" spans="4:9" ht="12.75">
      <c r="D909" s="8"/>
      <c r="E909" s="8"/>
      <c r="F909" s="8"/>
      <c r="G909" s="8"/>
      <c r="H909" s="8"/>
      <c r="I909" s="8"/>
    </row>
    <row r="910" spans="4:9" ht="12.75">
      <c r="D910" s="8"/>
      <c r="E910" s="8"/>
      <c r="F910" s="8"/>
      <c r="G910" s="8"/>
      <c r="H910" s="8"/>
      <c r="I910" s="8"/>
    </row>
    <row r="911" spans="4:9" ht="12.75">
      <c r="D911" s="8"/>
      <c r="E911" s="8"/>
      <c r="F911" s="8"/>
      <c r="G911" s="8"/>
      <c r="H911" s="8"/>
      <c r="I911" s="8"/>
    </row>
    <row r="912" spans="4:9" ht="12.75">
      <c r="D912" s="8"/>
      <c r="E912" s="8"/>
      <c r="F912" s="8"/>
      <c r="G912" s="8"/>
      <c r="H912" s="8"/>
      <c r="I912" s="8"/>
    </row>
    <row r="913" spans="4:9" ht="12.75">
      <c r="D913" s="8"/>
      <c r="E913" s="8"/>
      <c r="F913" s="8"/>
      <c r="G913" s="8"/>
      <c r="H913" s="8"/>
      <c r="I913" s="8"/>
    </row>
    <row r="914" spans="4:9" ht="12.75">
      <c r="D914" s="8"/>
      <c r="E914" s="8"/>
      <c r="F914" s="8"/>
      <c r="G914" s="8"/>
      <c r="H914" s="8"/>
      <c r="I914" s="8"/>
    </row>
    <row r="915" spans="4:9" ht="12.75">
      <c r="D915" s="8"/>
      <c r="E915" s="8"/>
      <c r="F915" s="8"/>
      <c r="G915" s="8"/>
      <c r="H915" s="8"/>
      <c r="I915" s="8"/>
    </row>
    <row r="916" spans="4:9" ht="12.75">
      <c r="D916" s="8"/>
      <c r="E916" s="8"/>
      <c r="F916" s="8"/>
      <c r="G916" s="8"/>
      <c r="H916" s="8"/>
      <c r="I916" s="8"/>
    </row>
    <row r="917" spans="4:9" ht="12.75">
      <c r="D917" s="8"/>
      <c r="E917" s="8"/>
      <c r="F917" s="8"/>
      <c r="G917" s="8"/>
      <c r="H917" s="8"/>
      <c r="I917" s="8"/>
    </row>
    <row r="918" spans="4:9" ht="12.75">
      <c r="D918" s="8"/>
      <c r="E918" s="8"/>
      <c r="F918" s="8"/>
      <c r="G918" s="8"/>
      <c r="H918" s="8"/>
      <c r="I918" s="8"/>
    </row>
    <row r="919" spans="4:9" ht="12.75">
      <c r="D919" s="8"/>
      <c r="E919" s="8"/>
      <c r="F919" s="8"/>
      <c r="G919" s="8"/>
      <c r="H919" s="8"/>
      <c r="I919" s="8"/>
    </row>
    <row r="920" spans="4:9" ht="12.75">
      <c r="D920" s="8"/>
      <c r="E920" s="8"/>
      <c r="F920" s="8"/>
      <c r="G920" s="8"/>
      <c r="H920" s="8"/>
      <c r="I920" s="8"/>
    </row>
    <row r="921" spans="4:9" ht="12.75">
      <c r="D921" s="8"/>
      <c r="E921" s="8"/>
      <c r="F921" s="8"/>
      <c r="G921" s="8"/>
      <c r="H921" s="8"/>
      <c r="I921" s="8"/>
    </row>
    <row r="922" spans="4:9" ht="12.75">
      <c r="D922" s="8"/>
      <c r="E922" s="8"/>
      <c r="F922" s="8"/>
      <c r="G922" s="8"/>
      <c r="H922" s="8"/>
      <c r="I922" s="8"/>
    </row>
    <row r="923" spans="4:9" ht="12.75">
      <c r="D923" s="8"/>
      <c r="E923" s="8"/>
      <c r="F923" s="8"/>
      <c r="G923" s="8"/>
      <c r="H923" s="8"/>
      <c r="I923" s="8"/>
    </row>
    <row r="924" spans="4:9" ht="12.75">
      <c r="D924" s="8"/>
      <c r="E924" s="8"/>
      <c r="F924" s="8"/>
      <c r="G924" s="8"/>
      <c r="H924" s="8"/>
      <c r="I924" s="8"/>
    </row>
    <row r="925" spans="4:9" ht="12.75">
      <c r="D925" s="8"/>
      <c r="E925" s="8"/>
      <c r="F925" s="8"/>
      <c r="G925" s="8"/>
      <c r="H925" s="8"/>
      <c r="I925" s="8"/>
    </row>
    <row r="926" spans="4:9" ht="12.75">
      <c r="D926" s="8"/>
      <c r="E926" s="8"/>
      <c r="F926" s="8"/>
      <c r="G926" s="8"/>
      <c r="H926" s="8"/>
      <c r="I926" s="8"/>
    </row>
    <row r="927" spans="4:9" ht="12.75">
      <c r="D927" s="8"/>
      <c r="E927" s="8"/>
      <c r="F927" s="8"/>
      <c r="G927" s="8"/>
      <c r="H927" s="8"/>
      <c r="I927" s="8"/>
    </row>
    <row r="928" spans="4:9" ht="12.75">
      <c r="D928" s="8"/>
      <c r="E928" s="8"/>
      <c r="F928" s="8"/>
      <c r="G928" s="8"/>
      <c r="H928" s="8"/>
      <c r="I928" s="8"/>
    </row>
    <row r="929" spans="4:9" ht="12.75">
      <c r="D929" s="8"/>
      <c r="E929" s="8"/>
      <c r="F929" s="8"/>
      <c r="G929" s="8"/>
      <c r="H929" s="8"/>
      <c r="I929" s="8"/>
    </row>
    <row r="930" spans="4:9" ht="12.75">
      <c r="D930" s="8"/>
      <c r="E930" s="8"/>
      <c r="F930" s="8"/>
      <c r="G930" s="8"/>
      <c r="H930" s="8"/>
      <c r="I930" s="8"/>
    </row>
    <row r="931" spans="4:9" ht="12.75">
      <c r="D931" s="8"/>
      <c r="E931" s="8"/>
      <c r="F931" s="8"/>
      <c r="G931" s="8"/>
      <c r="H931" s="8"/>
      <c r="I931" s="8"/>
    </row>
    <row r="932" spans="4:9" ht="12.75">
      <c r="D932" s="8"/>
      <c r="E932" s="8"/>
      <c r="F932" s="8"/>
      <c r="G932" s="8"/>
      <c r="H932" s="8"/>
      <c r="I932" s="8"/>
    </row>
    <row r="933" spans="4:9" ht="12.75">
      <c r="D933" s="8"/>
      <c r="E933" s="8"/>
      <c r="F933" s="8"/>
      <c r="G933" s="8"/>
      <c r="H933" s="8"/>
      <c r="I933" s="8"/>
    </row>
    <row r="934" spans="4:9" ht="12.75">
      <c r="D934" s="8"/>
      <c r="E934" s="8"/>
      <c r="F934" s="8"/>
      <c r="G934" s="8"/>
      <c r="H934" s="8"/>
      <c r="I934" s="8"/>
    </row>
    <row r="935" spans="4:9" ht="12.75">
      <c r="D935" s="8"/>
      <c r="E935" s="8"/>
      <c r="F935" s="8"/>
      <c r="G935" s="8"/>
      <c r="H935" s="8"/>
      <c r="I935" s="8"/>
    </row>
    <row r="936" spans="4:9" ht="12.75">
      <c r="D936" s="8"/>
      <c r="E936" s="8"/>
      <c r="F936" s="8"/>
      <c r="G936" s="8"/>
      <c r="H936" s="8"/>
      <c r="I936" s="8"/>
    </row>
    <row r="937" spans="4:9" ht="12.75">
      <c r="D937" s="8"/>
      <c r="E937" s="8"/>
      <c r="F937" s="8"/>
      <c r="G937" s="8"/>
      <c r="H937" s="8"/>
      <c r="I937" s="8"/>
    </row>
    <row r="938" spans="4:9" ht="12.75">
      <c r="D938" s="8"/>
      <c r="E938" s="8"/>
      <c r="F938" s="8"/>
      <c r="G938" s="8"/>
      <c r="H938" s="8"/>
      <c r="I938" s="8"/>
    </row>
    <row r="939" spans="4:9" ht="12.75">
      <c r="D939" s="8"/>
      <c r="E939" s="8"/>
      <c r="F939" s="8"/>
      <c r="G939" s="8"/>
      <c r="H939" s="8"/>
      <c r="I939" s="8"/>
    </row>
    <row r="940" spans="4:9" ht="12.75">
      <c r="D940" s="8"/>
      <c r="E940" s="8"/>
      <c r="F940" s="8"/>
      <c r="G940" s="8"/>
      <c r="H940" s="8"/>
      <c r="I940" s="8"/>
    </row>
    <row r="941" spans="4:9" ht="12.75">
      <c r="D941" s="8"/>
      <c r="E941" s="8"/>
      <c r="F941" s="8"/>
      <c r="G941" s="8"/>
      <c r="H941" s="8"/>
      <c r="I941" s="8"/>
    </row>
    <row r="942" spans="4:9" ht="12.75">
      <c r="D942" s="8"/>
      <c r="E942" s="8"/>
      <c r="F942" s="8"/>
      <c r="G942" s="8"/>
      <c r="H942" s="8"/>
      <c r="I942" s="8"/>
    </row>
    <row r="943" spans="4:9" ht="12.75">
      <c r="D943" s="8"/>
      <c r="E943" s="8"/>
      <c r="F943" s="8"/>
      <c r="G943" s="8"/>
      <c r="H943" s="8"/>
      <c r="I943" s="8"/>
    </row>
    <row r="944" spans="4:9" ht="12.75">
      <c r="D944" s="8"/>
      <c r="E944" s="8"/>
      <c r="F944" s="8"/>
      <c r="G944" s="8"/>
      <c r="H944" s="8"/>
      <c r="I944" s="8"/>
    </row>
    <row r="945" spans="4:9" ht="12.75">
      <c r="D945" s="8"/>
      <c r="E945" s="8"/>
      <c r="F945" s="8"/>
      <c r="G945" s="8"/>
      <c r="H945" s="8"/>
      <c r="I945" s="8"/>
    </row>
    <row r="946" spans="4:9" ht="12.75">
      <c r="D946" s="8"/>
      <c r="E946" s="8"/>
      <c r="F946" s="8"/>
      <c r="G946" s="8"/>
      <c r="H946" s="8"/>
      <c r="I946" s="8"/>
    </row>
    <row r="947" spans="4:9" ht="12.75">
      <c r="D947" s="8"/>
      <c r="E947" s="8"/>
      <c r="F947" s="8"/>
      <c r="G947" s="8"/>
      <c r="H947" s="8"/>
      <c r="I947" s="8"/>
    </row>
    <row r="948" spans="4:9" ht="12.75">
      <c r="D948" s="8"/>
      <c r="E948" s="8"/>
      <c r="F948" s="8"/>
      <c r="G948" s="8"/>
      <c r="H948" s="8"/>
      <c r="I948" s="8"/>
    </row>
    <row r="949" spans="4:9" ht="12.75">
      <c r="D949" s="8"/>
      <c r="E949" s="8"/>
      <c r="F949" s="8"/>
      <c r="G949" s="8"/>
      <c r="H949" s="8"/>
      <c r="I949" s="8"/>
    </row>
    <row r="950" spans="4:9" ht="12.75">
      <c r="D950" s="8"/>
      <c r="E950" s="8"/>
      <c r="F950" s="8"/>
      <c r="G950" s="8"/>
      <c r="H950" s="8"/>
      <c r="I950" s="8"/>
    </row>
    <row r="951" spans="4:9" ht="12.75">
      <c r="D951" s="8"/>
      <c r="E951" s="8"/>
      <c r="F951" s="8"/>
      <c r="G951" s="8"/>
      <c r="H951" s="8"/>
      <c r="I951" s="8"/>
    </row>
    <row r="952" spans="4:9" ht="12.75">
      <c r="D952" s="8"/>
      <c r="E952" s="8"/>
      <c r="F952" s="8"/>
      <c r="G952" s="8"/>
      <c r="H952" s="8"/>
      <c r="I952" s="8"/>
    </row>
    <row r="953" spans="4:9" ht="12.75">
      <c r="D953" s="8"/>
      <c r="E953" s="8"/>
      <c r="F953" s="8"/>
      <c r="G953" s="8"/>
      <c r="H953" s="8"/>
      <c r="I953" s="8"/>
    </row>
    <row r="954" spans="4:9" ht="12.75">
      <c r="D954" s="8"/>
      <c r="E954" s="8"/>
      <c r="F954" s="8"/>
      <c r="G954" s="8"/>
      <c r="H954" s="8"/>
      <c r="I954" s="8"/>
    </row>
    <row r="955" spans="4:9" ht="12.75">
      <c r="D955" s="8"/>
      <c r="E955" s="8"/>
      <c r="F955" s="8"/>
      <c r="G955" s="8"/>
      <c r="H955" s="8"/>
      <c r="I955" s="8"/>
    </row>
    <row r="956" spans="4:9" ht="12.75">
      <c r="D956" s="8"/>
      <c r="E956" s="8"/>
      <c r="F956" s="8"/>
      <c r="G956" s="8"/>
      <c r="H956" s="8"/>
      <c r="I956" s="8"/>
    </row>
    <row r="957" spans="4:9" ht="12.75">
      <c r="D957" s="8"/>
      <c r="E957" s="8"/>
      <c r="F957" s="8"/>
      <c r="G957" s="8"/>
      <c r="H957" s="8"/>
      <c r="I957" s="8"/>
    </row>
    <row r="958" spans="4:9" ht="12.75">
      <c r="D958" s="8"/>
      <c r="E958" s="8"/>
      <c r="F958" s="8"/>
      <c r="G958" s="8"/>
      <c r="H958" s="8"/>
      <c r="I958" s="8"/>
    </row>
    <row r="959" spans="4:9" ht="12.75">
      <c r="D959" s="8"/>
      <c r="E959" s="8"/>
      <c r="F959" s="8"/>
      <c r="G959" s="8"/>
      <c r="H959" s="8"/>
      <c r="I959" s="8"/>
    </row>
    <row r="960" spans="4:9" ht="12.75">
      <c r="D960" s="8"/>
      <c r="E960" s="8"/>
      <c r="F960" s="8"/>
      <c r="G960" s="8"/>
      <c r="H960" s="8"/>
      <c r="I960" s="8"/>
    </row>
    <row r="961" spans="4:9" ht="12.75">
      <c r="D961" s="8"/>
      <c r="E961" s="8"/>
      <c r="F961" s="8"/>
      <c r="G961" s="8"/>
      <c r="H961" s="8"/>
      <c r="I961" s="8"/>
    </row>
    <row r="962" spans="4:9" ht="12.75">
      <c r="D962" s="8"/>
      <c r="E962" s="8"/>
      <c r="F962" s="8"/>
      <c r="G962" s="8"/>
      <c r="H962" s="8"/>
      <c r="I962" s="8"/>
    </row>
    <row r="963" spans="4:9" ht="12.75">
      <c r="D963" s="8"/>
      <c r="E963" s="8"/>
      <c r="F963" s="8"/>
      <c r="G963" s="8"/>
      <c r="H963" s="8"/>
      <c r="I963" s="8"/>
    </row>
    <row r="964" spans="4:9" ht="12.75">
      <c r="D964" s="8"/>
      <c r="E964" s="8"/>
      <c r="F964" s="8"/>
      <c r="G964" s="8"/>
      <c r="H964" s="8"/>
      <c r="I964" s="8"/>
    </row>
    <row r="965" spans="4:9" ht="12.75">
      <c r="D965" s="8"/>
      <c r="E965" s="8"/>
      <c r="F965" s="8"/>
      <c r="G965" s="8"/>
      <c r="H965" s="8"/>
      <c r="I965" s="8"/>
    </row>
    <row r="966" spans="4:9" ht="12.75">
      <c r="D966" s="8"/>
      <c r="E966" s="8"/>
      <c r="F966" s="8"/>
      <c r="G966" s="8"/>
      <c r="H966" s="8"/>
      <c r="I966" s="8"/>
    </row>
    <row r="967" spans="4:9" ht="12.75">
      <c r="D967" s="8"/>
      <c r="E967" s="8"/>
      <c r="F967" s="8"/>
      <c r="G967" s="8"/>
      <c r="H967" s="8"/>
      <c r="I967" s="8"/>
    </row>
    <row r="968" spans="4:9" ht="12.75">
      <c r="D968" s="8"/>
      <c r="E968" s="8"/>
      <c r="F968" s="8"/>
      <c r="G968" s="8"/>
      <c r="H968" s="8"/>
      <c r="I968" s="8"/>
    </row>
    <row r="969" spans="4:9" ht="12.75">
      <c r="D969" s="8"/>
      <c r="E969" s="8"/>
      <c r="F969" s="8"/>
      <c r="G969" s="8"/>
      <c r="H969" s="8"/>
      <c r="I969" s="8"/>
    </row>
    <row r="970" spans="4:9" ht="12.75">
      <c r="D970" s="8"/>
      <c r="E970" s="8"/>
      <c r="F970" s="8"/>
      <c r="G970" s="8"/>
      <c r="H970" s="8"/>
      <c r="I970" s="8"/>
    </row>
    <row r="971" spans="4:9" ht="12.75">
      <c r="D971" s="8"/>
      <c r="E971" s="8"/>
      <c r="F971" s="8"/>
      <c r="G971" s="8"/>
      <c r="H971" s="8"/>
      <c r="I971" s="8"/>
    </row>
    <row r="972" spans="4:9" ht="12.75">
      <c r="D972" s="8"/>
      <c r="E972" s="8"/>
      <c r="F972" s="8"/>
      <c r="G972" s="8"/>
      <c r="H972" s="8"/>
      <c r="I972" s="8"/>
    </row>
    <row r="973" spans="4:9" ht="12.75">
      <c r="D973" s="8"/>
      <c r="E973" s="8"/>
      <c r="F973" s="8"/>
      <c r="G973" s="8"/>
      <c r="H973" s="8"/>
      <c r="I973" s="8"/>
    </row>
    <row r="974" spans="4:9" ht="12.75">
      <c r="D974" s="8"/>
      <c r="E974" s="8"/>
      <c r="F974" s="8"/>
      <c r="G974" s="8"/>
      <c r="H974" s="8"/>
      <c r="I974" s="8"/>
    </row>
    <row r="975" spans="4:9" ht="12.75">
      <c r="D975" s="8"/>
      <c r="E975" s="8"/>
      <c r="F975" s="8"/>
      <c r="G975" s="8"/>
      <c r="H975" s="8"/>
      <c r="I975" s="8"/>
    </row>
    <row r="976" spans="4:9" ht="12.75">
      <c r="D976" s="8"/>
      <c r="E976" s="8"/>
      <c r="F976" s="8"/>
      <c r="G976" s="8"/>
      <c r="H976" s="8"/>
      <c r="I976" s="8"/>
    </row>
    <row r="977" spans="4:9" ht="12.75">
      <c r="D977" s="8"/>
      <c r="E977" s="8"/>
      <c r="F977" s="8"/>
      <c r="G977" s="8"/>
      <c r="H977" s="8"/>
      <c r="I977" s="8"/>
    </row>
    <row r="978" spans="4:9" ht="12.75">
      <c r="D978" s="8"/>
      <c r="E978" s="8"/>
      <c r="F978" s="8"/>
      <c r="G978" s="8"/>
      <c r="H978" s="8"/>
      <c r="I978" s="8"/>
    </row>
    <row r="979" spans="4:9" ht="12.75">
      <c r="D979" s="8"/>
      <c r="E979" s="8"/>
      <c r="F979" s="8"/>
      <c r="G979" s="8"/>
      <c r="H979" s="8"/>
      <c r="I979" s="8"/>
    </row>
    <row r="980" spans="4:9" ht="12.75">
      <c r="D980" s="8"/>
      <c r="E980" s="8"/>
      <c r="F980" s="8"/>
      <c r="G980" s="8"/>
      <c r="H980" s="8"/>
      <c r="I980" s="8"/>
    </row>
    <row r="981" spans="4:9" ht="12.75">
      <c r="D981" s="8"/>
      <c r="E981" s="8"/>
      <c r="F981" s="8"/>
      <c r="G981" s="8"/>
      <c r="H981" s="8"/>
      <c r="I981" s="8"/>
    </row>
    <row r="982" spans="4:9" ht="12.75">
      <c r="D982" s="8"/>
      <c r="E982" s="8"/>
      <c r="F982" s="8"/>
      <c r="G982" s="8"/>
      <c r="H982" s="8"/>
      <c r="I982" s="8"/>
    </row>
    <row r="983" spans="4:9" ht="12.75">
      <c r="D983" s="8"/>
      <c r="E983" s="8"/>
      <c r="F983" s="8"/>
      <c r="G983" s="8"/>
      <c r="H983" s="8"/>
      <c r="I983" s="8"/>
    </row>
    <row r="984" spans="4:9" ht="12.75">
      <c r="D984" s="8"/>
      <c r="E984" s="8"/>
      <c r="F984" s="8"/>
      <c r="G984" s="8"/>
      <c r="H984" s="8"/>
      <c r="I984" s="8"/>
    </row>
    <row r="985" spans="4:9" ht="12.75">
      <c r="D985" s="8"/>
      <c r="E985" s="8"/>
      <c r="F985" s="8"/>
      <c r="G985" s="8"/>
      <c r="H985" s="8"/>
      <c r="I985" s="8"/>
    </row>
    <row r="986" spans="4:9" ht="12.75">
      <c r="D986" s="8"/>
      <c r="E986" s="8"/>
      <c r="F986" s="8"/>
      <c r="G986" s="8"/>
      <c r="H986" s="8"/>
      <c r="I986" s="8"/>
    </row>
    <row r="987" spans="4:9" ht="12.75">
      <c r="D987" s="8"/>
      <c r="E987" s="8"/>
      <c r="F987" s="8"/>
      <c r="G987" s="8"/>
      <c r="H987" s="8"/>
      <c r="I987" s="8"/>
    </row>
    <row r="988" spans="4:9" ht="12.75">
      <c r="D988" s="8"/>
      <c r="E988" s="8"/>
      <c r="F988" s="8"/>
      <c r="G988" s="8"/>
      <c r="H988" s="8"/>
      <c r="I988" s="8"/>
    </row>
    <row r="989" spans="4:9" ht="12.75">
      <c r="D989" s="8"/>
      <c r="E989" s="8"/>
      <c r="F989" s="8"/>
      <c r="G989" s="8"/>
      <c r="H989" s="8"/>
      <c r="I989" s="8"/>
    </row>
    <row r="990" spans="4:9" ht="12.75">
      <c r="D990" s="8"/>
      <c r="E990" s="8"/>
      <c r="F990" s="8"/>
      <c r="G990" s="8"/>
      <c r="H990" s="8"/>
      <c r="I990" s="8"/>
    </row>
    <row r="991" spans="4:9" ht="12.75">
      <c r="D991" s="8"/>
      <c r="E991" s="8"/>
      <c r="F991" s="8"/>
      <c r="G991" s="8"/>
      <c r="H991" s="8"/>
      <c r="I991" s="8"/>
    </row>
    <row r="992" spans="4:9" ht="12.75">
      <c r="D992" s="8"/>
      <c r="E992" s="8"/>
      <c r="F992" s="8"/>
      <c r="G992" s="8"/>
      <c r="H992" s="8"/>
      <c r="I992" s="8"/>
    </row>
    <row r="993" spans="4:9" ht="12.75">
      <c r="D993" s="8"/>
      <c r="E993" s="8"/>
      <c r="F993" s="8"/>
      <c r="G993" s="8"/>
      <c r="H993" s="8"/>
      <c r="I993" s="8"/>
    </row>
    <row r="994" spans="4:9" ht="12.75">
      <c r="D994" s="8"/>
      <c r="E994" s="8"/>
      <c r="F994" s="8"/>
      <c r="G994" s="8"/>
      <c r="H994" s="8"/>
      <c r="I994" s="8"/>
    </row>
    <row r="995" spans="4:9" ht="12.75">
      <c r="D995" s="8"/>
      <c r="E995" s="8"/>
      <c r="F995" s="8"/>
      <c r="G995" s="8"/>
      <c r="H995" s="8"/>
      <c r="I995" s="8"/>
    </row>
  </sheetData>
  <sheetProtection/>
  <mergeCells count="100">
    <mergeCell ref="E52:G52"/>
    <mergeCell ref="E61:G61"/>
    <mergeCell ref="E46:G46"/>
    <mergeCell ref="E47:G47"/>
    <mergeCell ref="E48:G48"/>
    <mergeCell ref="E49:G49"/>
    <mergeCell ref="E50:G50"/>
    <mergeCell ref="E60:G60"/>
    <mergeCell ref="E53:G53"/>
    <mergeCell ref="E55:G55"/>
    <mergeCell ref="E35:G35"/>
    <mergeCell ref="E44:G44"/>
    <mergeCell ref="E45:G45"/>
    <mergeCell ref="E51:G51"/>
    <mergeCell ref="E40:G40"/>
    <mergeCell ref="E39:G39"/>
    <mergeCell ref="E43:G43"/>
    <mergeCell ref="E30:G30"/>
    <mergeCell ref="E42:G42"/>
    <mergeCell ref="C1:J1"/>
    <mergeCell ref="C2:J5"/>
    <mergeCell ref="E23:G23"/>
    <mergeCell ref="E36:G36"/>
    <mergeCell ref="E33:G33"/>
    <mergeCell ref="E32:G32"/>
    <mergeCell ref="E28:G28"/>
    <mergeCell ref="E34:G34"/>
    <mergeCell ref="E16:G16"/>
    <mergeCell ref="E65:G65"/>
    <mergeCell ref="E70:G70"/>
    <mergeCell ref="E27:G27"/>
    <mergeCell ref="E24:G24"/>
    <mergeCell ref="E25:G25"/>
    <mergeCell ref="E26:G26"/>
    <mergeCell ref="E54:G54"/>
    <mergeCell ref="E29:G29"/>
    <mergeCell ref="E41:G41"/>
    <mergeCell ref="E17:G17"/>
    <mergeCell ref="E21:G21"/>
    <mergeCell ref="E22:G22"/>
    <mergeCell ref="E19:G19"/>
    <mergeCell ref="E20:G20"/>
    <mergeCell ref="E18:G18"/>
    <mergeCell ref="E31:G31"/>
    <mergeCell ref="E37:G37"/>
    <mergeCell ref="E38:G38"/>
    <mergeCell ref="F6:J6"/>
    <mergeCell ref="A7:J7"/>
    <mergeCell ref="B9:B13"/>
    <mergeCell ref="C9:H10"/>
    <mergeCell ref="A9:A13"/>
    <mergeCell ref="C11:C13"/>
    <mergeCell ref="D11:D13"/>
    <mergeCell ref="E11:G13"/>
    <mergeCell ref="M14:S15"/>
    <mergeCell ref="K8:Q11"/>
    <mergeCell ref="E14:G14"/>
    <mergeCell ref="E15:G15"/>
    <mergeCell ref="I9:J12"/>
    <mergeCell ref="H11:H13"/>
    <mergeCell ref="E56:G56"/>
    <mergeCell ref="E69:G69"/>
    <mergeCell ref="E58:G58"/>
    <mergeCell ref="E59:G59"/>
    <mergeCell ref="E62:G62"/>
    <mergeCell ref="E57:G57"/>
    <mergeCell ref="E63:G63"/>
    <mergeCell ref="E64:G64"/>
    <mergeCell ref="E66:G66"/>
    <mergeCell ref="E67:G67"/>
    <mergeCell ref="E87:G87"/>
    <mergeCell ref="E88:G88"/>
    <mergeCell ref="E79:G79"/>
    <mergeCell ref="E84:G84"/>
    <mergeCell ref="E73:G73"/>
    <mergeCell ref="E80:G80"/>
    <mergeCell ref="E83:G83"/>
    <mergeCell ref="E74:G74"/>
    <mergeCell ref="E75:G75"/>
    <mergeCell ref="E76:G76"/>
    <mergeCell ref="E77:G77"/>
    <mergeCell ref="E78:G78"/>
    <mergeCell ref="E96:G96"/>
    <mergeCell ref="E97:G97"/>
    <mergeCell ref="E98:G98"/>
    <mergeCell ref="E90:G90"/>
    <mergeCell ref="E91:G91"/>
    <mergeCell ref="E92:G92"/>
    <mergeCell ref="E93:G93"/>
    <mergeCell ref="E95:G95"/>
    <mergeCell ref="E99:G99"/>
    <mergeCell ref="E68:G68"/>
    <mergeCell ref="E71:G71"/>
    <mergeCell ref="E72:G72"/>
    <mergeCell ref="E81:G81"/>
    <mergeCell ref="E82:G82"/>
    <mergeCell ref="E85:G85"/>
    <mergeCell ref="E86:G86"/>
    <mergeCell ref="E94:G94"/>
    <mergeCell ref="E89:G89"/>
  </mergeCells>
  <printOptions/>
  <pageMargins left="0.75" right="0.25" top="0.18" bottom="0.18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2020-12-01T08:39:34Z</cp:lastPrinted>
  <dcterms:created xsi:type="dcterms:W3CDTF">2004-11-15T11:25:47Z</dcterms:created>
  <dcterms:modified xsi:type="dcterms:W3CDTF">2020-12-01T08:44:21Z</dcterms:modified>
  <cp:category/>
  <cp:version/>
  <cp:contentType/>
  <cp:contentStatus/>
</cp:coreProperties>
</file>